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31\Desktop\"/>
    </mc:Choice>
  </mc:AlternateContent>
  <bookViews>
    <workbookView xWindow="-28920" yWindow="-1770" windowWidth="29040" windowHeight="17640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9" r:id="rId8"/>
    <sheet name="September" sheetId="10" r:id="rId9"/>
    <sheet name="Oktober" sheetId="8" r:id="rId10"/>
    <sheet name="November" sheetId="11" r:id="rId11"/>
    <sheet name="Dezember" sheetId="12" r:id="rId12"/>
  </sheets>
  <definedNames>
    <definedName name="actualdate" localSheetId="3">April!$B$1</definedName>
    <definedName name="actualdate" localSheetId="7">August!$B$1</definedName>
    <definedName name="actualdate" localSheetId="11">Dezember!$B$1</definedName>
    <definedName name="Allerheiligen_1" localSheetId="3">April!$AM$36</definedName>
    <definedName name="Allerheiligen_1" localSheetId="7">August!$AM$36</definedName>
    <definedName name="Allerheiligen_1" localSheetId="11">Dezember!$AM$36</definedName>
    <definedName name="Allerheiligen_1" localSheetId="1">Februar!$AM$36</definedName>
    <definedName name="Allerheiligen_1" localSheetId="6">Juli!$AM$36</definedName>
    <definedName name="Allerheiligen_1" localSheetId="5">Juni!$AM$36</definedName>
    <definedName name="Allerheiligen_1" localSheetId="4">Mai!$AM$36</definedName>
    <definedName name="Allerheiligen_1" localSheetId="2">März!$AM$36</definedName>
    <definedName name="Allerheiligen_1" localSheetId="10">November!$AM$36</definedName>
    <definedName name="Allerheiligen_1" localSheetId="9">Oktober!$AM$36</definedName>
    <definedName name="Allerheiligen_1" localSheetId="8">September!$AM$36</definedName>
    <definedName name="Allerheiligen_1">Januar!$AM$36</definedName>
    <definedName name="Beginndatum" localSheetId="3">April!$D$10</definedName>
    <definedName name="Beginndatum" localSheetId="7">August!$D$10</definedName>
    <definedName name="Beginndatum" localSheetId="11">Dezember!$D$10</definedName>
    <definedName name="Beginndatum" localSheetId="1">Februar!$D$10</definedName>
    <definedName name="Beginndatum" localSheetId="6">Juli!$D$10</definedName>
    <definedName name="Beginndatum" localSheetId="5">Juni!$D$10</definedName>
    <definedName name="Beginndatum" localSheetId="4">Mai!$D$10</definedName>
    <definedName name="Beginndatum" localSheetId="2">März!$D$10</definedName>
    <definedName name="Beginndatum" localSheetId="10">November!$D$10</definedName>
    <definedName name="Beginndatum" localSheetId="9">Oktober!$D$10</definedName>
    <definedName name="Beginndatum" localSheetId="8">September!$D$10</definedName>
    <definedName name="Beginndatum">Januar!$D$10</definedName>
    <definedName name="Beginndatum_1" localSheetId="3">April!$D$10</definedName>
    <definedName name="Beginndatum_1" localSheetId="7">August!$D$10</definedName>
    <definedName name="Beginndatum_1" localSheetId="11">Dezember!$D$10</definedName>
    <definedName name="Beginndatum_1" localSheetId="1">Februar!$D$10</definedName>
    <definedName name="Beginndatum_1" localSheetId="6">Juli!$D$10</definedName>
    <definedName name="Beginndatum_1" localSheetId="5">Juni!$D$10</definedName>
    <definedName name="Beginndatum_1" localSheetId="4">Mai!$D$10</definedName>
    <definedName name="Beginndatum_1" localSheetId="2">März!$D$10</definedName>
    <definedName name="Beginndatum_1" localSheetId="10">November!$D$10</definedName>
    <definedName name="Beginndatum_1" localSheetId="9">Oktober!$D$10</definedName>
    <definedName name="Beginndatum_1" localSheetId="8">September!$D$10</definedName>
    <definedName name="Beginndatum_1">Januar!$D$10</definedName>
    <definedName name="Buss_Bettag_1" localSheetId="3">April!$AM$37</definedName>
    <definedName name="Buss_Bettag_1" localSheetId="7">August!$AM$37</definedName>
    <definedName name="Buss_Bettag_1" localSheetId="11">Dezember!$AM$37</definedName>
    <definedName name="Buss_Bettag_1" localSheetId="1">Februar!$AM$37</definedName>
    <definedName name="Buss_Bettag_1" localSheetId="6">Juli!$AM$37</definedName>
    <definedName name="Buss_Bettag_1" localSheetId="5">Juni!$AM$37</definedName>
    <definedName name="Buss_Bettag_1" localSheetId="4">Mai!$AM$37</definedName>
    <definedName name="Buss_Bettag_1" localSheetId="2">März!$AM$37</definedName>
    <definedName name="Buss_Bettag_1" localSheetId="10">November!$AM$37</definedName>
    <definedName name="Buss_Bettag_1" localSheetId="9">Oktober!$AM$37</definedName>
    <definedName name="Buss_Bettag_1" localSheetId="8">September!$AM$37</definedName>
    <definedName name="Buss_Bettag_1">Januar!$AM$37</definedName>
    <definedName name="Christi_Himmelfahrt_1" localSheetId="3">April!$AM$18</definedName>
    <definedName name="Christi_Himmelfahrt_1" localSheetId="7">August!$AM$18</definedName>
    <definedName name="Christi_Himmelfahrt_1" localSheetId="11">Dezember!$AM$18</definedName>
    <definedName name="Christi_Himmelfahrt_1" localSheetId="1">Februar!$AM$18</definedName>
    <definedName name="Christi_Himmelfahrt_1" localSheetId="6">Juli!$AM$18</definedName>
    <definedName name="Christi_Himmelfahrt_1" localSheetId="5">Juni!$AM$18</definedName>
    <definedName name="Christi_Himmelfahrt_1" localSheetId="4">Mai!$AM$18</definedName>
    <definedName name="Christi_Himmelfahrt_1" localSheetId="2">März!$AM$18</definedName>
    <definedName name="Christi_Himmelfahrt_1" localSheetId="10">November!$AM$18</definedName>
    <definedName name="Christi_Himmelfahrt_1" localSheetId="9">Oktober!$AM$18</definedName>
    <definedName name="Christi_Himmelfahrt_1" localSheetId="8">September!$AM$18</definedName>
    <definedName name="Christi_Himmelfahrt_1">Januar!$AM$18</definedName>
    <definedName name="Datum">Januar!$B$1</definedName>
    <definedName name="_xlnm.Print_Area" localSheetId="3">April!$B$1:$AH$45</definedName>
    <definedName name="_xlnm.Print_Area" localSheetId="7">August!$B$1:$AH$45</definedName>
    <definedName name="_xlnm.Print_Area" localSheetId="11">Dezember!$B$1:$AH$45</definedName>
    <definedName name="_xlnm.Print_Area" localSheetId="1">Februar!$B$1:$AH$45</definedName>
    <definedName name="_xlnm.Print_Area" localSheetId="0">Januar!$B$1:$AH$45</definedName>
    <definedName name="_xlnm.Print_Area" localSheetId="6">Juli!$B$1:$AH$45</definedName>
    <definedName name="_xlnm.Print_Area" localSheetId="5">Juni!$B$1:$AH$45</definedName>
    <definedName name="_xlnm.Print_Area" localSheetId="4">Mai!$B$1:$AH$45</definedName>
    <definedName name="_xlnm.Print_Area" localSheetId="2">März!$B$1:$AH$45</definedName>
    <definedName name="_xlnm.Print_Area" localSheetId="10">November!$B$1:$AH$45</definedName>
    <definedName name="_xlnm.Print_Area" localSheetId="9">Oktober!$B$1:$AH$45</definedName>
    <definedName name="_xlnm.Print_Area" localSheetId="8">September!$B$1:$AH$45</definedName>
    <definedName name="Feiertagsstd_125_1" localSheetId="3">April!$M$45</definedName>
    <definedName name="Feiertagsstd_125_1" localSheetId="7">August!$M$45</definedName>
    <definedName name="Feiertagsstd_125_1" localSheetId="11">Dezember!$M$45</definedName>
    <definedName name="Feiertagsstd_125_1" localSheetId="1">Februar!$M$45</definedName>
    <definedName name="Feiertagsstd_125_1" localSheetId="6">Juli!$M$45</definedName>
    <definedName name="Feiertagsstd_125_1" localSheetId="5">Juni!$M$45</definedName>
    <definedName name="Feiertagsstd_125_1" localSheetId="4">Mai!$M$45</definedName>
    <definedName name="Feiertagsstd_125_1" localSheetId="2">März!$M$45</definedName>
    <definedName name="Feiertagsstd_125_1" localSheetId="10">November!$M$45</definedName>
    <definedName name="Feiertagsstd_125_1" localSheetId="9">Oktober!$M$45</definedName>
    <definedName name="Feiertagsstd_125_1" localSheetId="8">September!$M$45</definedName>
    <definedName name="Feiertagsstd_125_1">Januar!$M$45</definedName>
    <definedName name="Feiertagsstd_150_1" localSheetId="3">April!$N$45</definedName>
    <definedName name="Feiertagsstd_150_1" localSheetId="7">August!$N$45</definedName>
    <definedName name="Feiertagsstd_150_1" localSheetId="11">Dezember!$N$45</definedName>
    <definedName name="Feiertagsstd_150_1" localSheetId="1">Februar!$N$45</definedName>
    <definedName name="Feiertagsstd_150_1" localSheetId="6">Juli!$N$45</definedName>
    <definedName name="Feiertagsstd_150_1" localSheetId="5">Juni!$N$45</definedName>
    <definedName name="Feiertagsstd_150_1" localSheetId="4">Mai!$N$45</definedName>
    <definedName name="Feiertagsstd_150_1" localSheetId="2">März!$N$45</definedName>
    <definedName name="Feiertagsstd_150_1" localSheetId="10">November!$N$45</definedName>
    <definedName name="Feiertagsstd_150_1" localSheetId="9">Oktober!$N$45</definedName>
    <definedName name="Feiertagsstd_150_1" localSheetId="8">September!$N$45</definedName>
    <definedName name="Feiertagsstd_150_1">Januar!$N$45</definedName>
    <definedName name="Friedensfest_1" localSheetId="3">April!$AM$33</definedName>
    <definedName name="Friedensfest_1" localSheetId="7">August!$AM$33</definedName>
    <definedName name="Friedensfest_1" localSheetId="11">Dezember!$AM$33</definedName>
    <definedName name="Friedensfest_1" localSheetId="1">Februar!$AM$33</definedName>
    <definedName name="Friedensfest_1" localSheetId="6">Juli!$AM$33</definedName>
    <definedName name="Friedensfest_1" localSheetId="5">Juni!$AM$33</definedName>
    <definedName name="Friedensfest_1" localSheetId="4">Mai!$AM$33</definedName>
    <definedName name="Friedensfest_1" localSheetId="2">März!$AM$33</definedName>
    <definedName name="Friedensfest_1" localSheetId="10">November!$AM$33</definedName>
    <definedName name="Friedensfest_1" localSheetId="9">Oktober!$AM$33</definedName>
    <definedName name="Friedensfest_1" localSheetId="8">September!$AM$33</definedName>
    <definedName name="Friedensfest_1">Januar!$AM$33</definedName>
    <definedName name="Fronleichnam_1" localSheetId="3">April!$AM$32</definedName>
    <definedName name="Fronleichnam_1" localSheetId="7">August!$AM$32</definedName>
    <definedName name="Fronleichnam_1" localSheetId="11">Dezember!$AM$32</definedName>
    <definedName name="Fronleichnam_1" localSheetId="1">Februar!$AM$32</definedName>
    <definedName name="Fronleichnam_1" localSheetId="6">Juli!$AM$32</definedName>
    <definedName name="Fronleichnam_1" localSheetId="5">Juni!$AM$32</definedName>
    <definedName name="Fronleichnam_1" localSheetId="4">Mai!$AM$32</definedName>
    <definedName name="Fronleichnam_1" localSheetId="2">März!$AM$32</definedName>
    <definedName name="Fronleichnam_1" localSheetId="10">November!$AM$32</definedName>
    <definedName name="Fronleichnam_1" localSheetId="9">Oktober!$AM$32</definedName>
    <definedName name="Fronleichnam_1" localSheetId="8">September!$AM$32</definedName>
    <definedName name="Fronleichnam_1">Januar!$AM$32</definedName>
    <definedName name="Heiligabend_1" localSheetId="3">April!$AM$21</definedName>
    <definedName name="Heiligabend_1" localSheetId="7">August!$AM$21</definedName>
    <definedName name="Heiligabend_1" localSheetId="11">Dezember!$AM$21</definedName>
    <definedName name="Heiligabend_1" localSheetId="1">Februar!$AM$21</definedName>
    <definedName name="Heiligabend_1" localSheetId="6">Juli!$AM$21</definedName>
    <definedName name="Heiligabend_1" localSheetId="5">Juni!$AM$21</definedName>
    <definedName name="Heiligabend_1" localSheetId="4">Mai!$AM$21</definedName>
    <definedName name="Heiligabend_1" localSheetId="2">März!$AM$21</definedName>
    <definedName name="Heiligabend_1" localSheetId="10">November!$AM$21</definedName>
    <definedName name="Heiligabend_1" localSheetId="9">Oktober!$AM$21</definedName>
    <definedName name="Heiligabend_1" localSheetId="8">September!$AM$21</definedName>
    <definedName name="Heiligabend_1">Januar!$AM$21</definedName>
    <definedName name="HL_3_Koenige" localSheetId="3">April!$AM$31</definedName>
    <definedName name="HL_3_Koenige" localSheetId="7">August!$AM$31</definedName>
    <definedName name="HL_3_Koenige" localSheetId="11">Dezember!$AM$31</definedName>
    <definedName name="HL_3_Koenige" localSheetId="1">Februar!$AM$31</definedName>
    <definedName name="HL_3_Koenige" localSheetId="6">Juli!$AM$31</definedName>
    <definedName name="HL_3_Koenige" localSheetId="5">Juni!$AM$31</definedName>
    <definedName name="HL_3_Koenige" localSheetId="4">Mai!$AM$31</definedName>
    <definedName name="HL_3_Koenige" localSheetId="2">März!$AM$31</definedName>
    <definedName name="HL_3_Koenige" localSheetId="10">November!$AM$31</definedName>
    <definedName name="HL_3_Koenige" localSheetId="9">Oktober!$AM$31</definedName>
    <definedName name="HL_3_Koenige" localSheetId="8">September!$AM$31</definedName>
    <definedName name="HL_3_Koenige">Januar!$AM$31</definedName>
    <definedName name="Karfreitag_1" localSheetId="3">April!$AM$15</definedName>
    <definedName name="Karfreitag_1" localSheetId="7">August!$AM$15</definedName>
    <definedName name="Karfreitag_1" localSheetId="11">Dezember!$AM$15</definedName>
    <definedName name="Karfreitag_1" localSheetId="1">Februar!$AM$15</definedName>
    <definedName name="Karfreitag_1" localSheetId="6">Juli!$AM$15</definedName>
    <definedName name="Karfreitag_1" localSheetId="5">Juni!$AM$15</definedName>
    <definedName name="Karfreitag_1" localSheetId="4">Mai!$AM$15</definedName>
    <definedName name="Karfreitag_1" localSheetId="2">März!$AM$15</definedName>
    <definedName name="Karfreitag_1" localSheetId="10">November!$AM$15</definedName>
    <definedName name="Karfreitag_1" localSheetId="9">Oktober!$AM$15</definedName>
    <definedName name="Karfreitag_1" localSheetId="8">September!$AM$15</definedName>
    <definedName name="Karfreitag_1">Januar!$AM$15</definedName>
    <definedName name="Logo_1" localSheetId="3">April!$N$5</definedName>
    <definedName name="Logo_1" localSheetId="7">August!$N$5</definedName>
    <definedName name="Logo_1" localSheetId="11">Dezember!$N$5</definedName>
    <definedName name="Logo_1" localSheetId="1">Februar!$N$5</definedName>
    <definedName name="Logo_1" localSheetId="6">Juli!$N$5</definedName>
    <definedName name="Logo_1" localSheetId="5">Juni!$N$5</definedName>
    <definedName name="Logo_1" localSheetId="4">Mai!$N$5</definedName>
    <definedName name="Logo_1" localSheetId="2">März!$N$5</definedName>
    <definedName name="Logo_1" localSheetId="10">November!$N$5</definedName>
    <definedName name="Logo_1" localSheetId="9">Oktober!$N$5</definedName>
    <definedName name="Logo_1" localSheetId="8">September!$N$5</definedName>
    <definedName name="Logo_1">Januar!$N$5</definedName>
    <definedName name="Logo_10">Oktober!$N$5</definedName>
    <definedName name="Logo_11">November!$N$5</definedName>
    <definedName name="Logo_12">Dezember!$N$5</definedName>
    <definedName name="Logo_2">Februar!$N$5</definedName>
    <definedName name="Logo_3">März!$N$5</definedName>
    <definedName name="Logo_4">April!$N$5</definedName>
    <definedName name="Logo_5">Mai!$N$5</definedName>
    <definedName name="Logo_6">Juni!$N$5</definedName>
    <definedName name="Logo_7">Juli!$N$5</definedName>
    <definedName name="Logo_8">August!$N$5</definedName>
    <definedName name="Logo_9">September!$N$5</definedName>
    <definedName name="Maria_Himmelfahrt_1" localSheetId="3">April!$AM$34</definedName>
    <definedName name="Maria_Himmelfahrt_1" localSheetId="7">August!$AM$34</definedName>
    <definedName name="Maria_Himmelfahrt_1" localSheetId="11">Dezember!$AM$34</definedName>
    <definedName name="Maria_Himmelfahrt_1" localSheetId="1">Februar!$AM$34</definedName>
    <definedName name="Maria_Himmelfahrt_1" localSheetId="6">Juli!$AM$34</definedName>
    <definedName name="Maria_Himmelfahrt_1" localSheetId="5">Juni!$AM$34</definedName>
    <definedName name="Maria_Himmelfahrt_1" localSheetId="4">Mai!$AM$34</definedName>
    <definedName name="Maria_Himmelfahrt_1" localSheetId="2">März!$AM$34</definedName>
    <definedName name="Maria_Himmelfahrt_1" localSheetId="10">November!$AM$34</definedName>
    <definedName name="Maria_Himmelfahrt_1" localSheetId="9">Oktober!$AM$34</definedName>
    <definedName name="Maria_Himmelfahrt_1" localSheetId="8">September!$AM$34</definedName>
    <definedName name="Maria_Himmelfahrt_1">Januar!$AM$34</definedName>
    <definedName name="Nachtstd_25_1" localSheetId="3">April!$J$45</definedName>
    <definedName name="Nachtstd_25_1" localSheetId="7">August!$J$45</definedName>
    <definedName name="Nachtstd_25_1" localSheetId="11">Dezember!$J$45</definedName>
    <definedName name="Nachtstd_25_1" localSheetId="1">Februar!$J$45</definedName>
    <definedName name="Nachtstd_25_1" localSheetId="6">Juli!$J$45</definedName>
    <definedName name="Nachtstd_25_1" localSheetId="5">Juni!$J$45</definedName>
    <definedName name="Nachtstd_25_1" localSheetId="4">Mai!$J$45</definedName>
    <definedName name="Nachtstd_25_1" localSheetId="2">März!$J$45</definedName>
    <definedName name="Nachtstd_25_1" localSheetId="10">November!$J$45</definedName>
    <definedName name="Nachtstd_25_1" localSheetId="9">Oktober!$J$45</definedName>
    <definedName name="Nachtstd_25_1" localSheetId="8">September!$J$45</definedName>
    <definedName name="Nachtstd_25_1">Januar!$J$45</definedName>
    <definedName name="Nachtstd_40_1" localSheetId="3">April!$K$45</definedName>
    <definedName name="Nachtstd_40_1" localSheetId="7">August!$K$45</definedName>
    <definedName name="Nachtstd_40_1" localSheetId="11">Dezember!$K$45</definedName>
    <definedName name="Nachtstd_40_1" localSheetId="1">Februar!$K$45</definedName>
    <definedName name="Nachtstd_40_1" localSheetId="6">Juli!$K$45</definedName>
    <definedName name="Nachtstd_40_1" localSheetId="5">Juni!$K$45</definedName>
    <definedName name="Nachtstd_40_1" localSheetId="4">Mai!$K$45</definedName>
    <definedName name="Nachtstd_40_1" localSheetId="2">März!$K$45</definedName>
    <definedName name="Nachtstd_40_1" localSheetId="10">November!$K$45</definedName>
    <definedName name="Nachtstd_40_1" localSheetId="9">Oktober!$K$45</definedName>
    <definedName name="Nachtstd_40_1" localSheetId="8">September!$K$45</definedName>
    <definedName name="Nachtstd_40_1">Januar!$K$45</definedName>
    <definedName name="Neujahr_1" localSheetId="3">April!$AM$14</definedName>
    <definedName name="Neujahr_1" localSheetId="7">August!$AM$14</definedName>
    <definedName name="Neujahr_1" localSheetId="11">Dezember!$AM$14</definedName>
    <definedName name="Neujahr_1" localSheetId="1">Februar!$AM$14</definedName>
    <definedName name="Neujahr_1" localSheetId="6">Juli!$AM$14</definedName>
    <definedName name="Neujahr_1" localSheetId="5">Juni!$AM$14</definedName>
    <definedName name="Neujahr_1" localSheetId="4">Mai!$AM$14</definedName>
    <definedName name="Neujahr_1" localSheetId="2">März!$AM$14</definedName>
    <definedName name="Neujahr_1" localSheetId="10">November!$AM$14</definedName>
    <definedName name="Neujahr_1" localSheetId="9">Oktober!$AM$14</definedName>
    <definedName name="Neujahr_1" localSheetId="8">September!$AM$14</definedName>
    <definedName name="Neujahr_1">Januar!$AM$14</definedName>
    <definedName name="Ostermontag_1" localSheetId="3">April!$AM$16</definedName>
    <definedName name="Ostermontag_1" localSheetId="7">August!$AM$16</definedName>
    <definedName name="Ostermontag_1" localSheetId="11">Dezember!$AM$16</definedName>
    <definedName name="Ostermontag_1" localSheetId="1">Februar!$AM$16</definedName>
    <definedName name="Ostermontag_1" localSheetId="6">Juli!$AM$16</definedName>
    <definedName name="Ostermontag_1" localSheetId="5">Juni!$AM$16</definedName>
    <definedName name="Ostermontag_1" localSheetId="4">Mai!$AM$16</definedName>
    <definedName name="Ostermontag_1" localSheetId="2">März!$AM$16</definedName>
    <definedName name="Ostermontag_1" localSheetId="10">November!$AM$16</definedName>
    <definedName name="Ostermontag_1" localSheetId="9">Oktober!$AM$16</definedName>
    <definedName name="Ostermontag_1" localSheetId="8">September!$AM$16</definedName>
    <definedName name="Ostermontag_1">Januar!$AM$16</definedName>
    <definedName name="Ostersonntag_1" localSheetId="3">April!$AM$38</definedName>
    <definedName name="Ostersonntag_1" localSheetId="7">August!$AM$38</definedName>
    <definedName name="Ostersonntag_1" localSheetId="11">Dezember!$AM$38</definedName>
    <definedName name="Ostersonntag_1" localSheetId="1">Februar!$AM$38</definedName>
    <definedName name="Ostersonntag_1" localSheetId="6">Juli!$AM$38</definedName>
    <definedName name="Ostersonntag_1" localSheetId="5">Juni!$AM$38</definedName>
    <definedName name="Ostersonntag_1" localSheetId="4">Mai!$AM$38</definedName>
    <definedName name="Ostersonntag_1" localSheetId="2">März!$AM$38</definedName>
    <definedName name="Ostersonntag_1" localSheetId="10">November!$AM$38</definedName>
    <definedName name="Ostersonntag_1" localSheetId="9">Oktober!$AM$38</definedName>
    <definedName name="Ostersonntag_1" localSheetId="8">September!$AM$38</definedName>
    <definedName name="Ostersonntag_1">Januar!$AM$38</definedName>
    <definedName name="Pfingstmontag_1" localSheetId="3">April!$AM$19</definedName>
    <definedName name="Pfingstmontag_1" localSheetId="7">August!$AM$19</definedName>
    <definedName name="Pfingstmontag_1" localSheetId="11">Dezember!$AM$19</definedName>
    <definedName name="Pfingstmontag_1" localSheetId="1">Februar!$AM$19</definedName>
    <definedName name="Pfingstmontag_1" localSheetId="6">Juli!$AM$19</definedName>
    <definedName name="Pfingstmontag_1" localSheetId="5">Juni!$AM$19</definedName>
    <definedName name="Pfingstmontag_1" localSheetId="4">Mai!$AM$19</definedName>
    <definedName name="Pfingstmontag_1" localSheetId="2">März!$AM$19</definedName>
    <definedName name="Pfingstmontag_1" localSheetId="10">November!$AM$19</definedName>
    <definedName name="Pfingstmontag_1" localSheetId="9">Oktober!$AM$19</definedName>
    <definedName name="Pfingstmontag_1" localSheetId="8">September!$AM$19</definedName>
    <definedName name="Pfingstmontag_1">Januar!$AM$19</definedName>
    <definedName name="Pfingstsonntag" localSheetId="3">April!$AM$39</definedName>
    <definedName name="Pfingstsonntag" localSheetId="7">August!$AM$39</definedName>
    <definedName name="Pfingstsonntag" localSheetId="11">Dezember!$AM$39</definedName>
    <definedName name="Pfingstsonntag" localSheetId="1">Februar!$AM$39</definedName>
    <definedName name="Pfingstsonntag" localSheetId="6">Juli!$AM$39</definedName>
    <definedName name="Pfingstsonntag" localSheetId="5">Juni!$AM$39</definedName>
    <definedName name="Pfingstsonntag" localSheetId="4">Mai!$AM$39</definedName>
    <definedName name="Pfingstsonntag" localSheetId="2">März!$AM$39</definedName>
    <definedName name="Pfingstsonntag" localSheetId="10">November!$AM$39</definedName>
    <definedName name="Pfingstsonntag" localSheetId="9">Oktober!$AM$39</definedName>
    <definedName name="Pfingstsonntag" localSheetId="8">September!$AM$39</definedName>
    <definedName name="Pfingstsonntag">Januar!$AM$39</definedName>
    <definedName name="Pfingstsonntag_1" localSheetId="3">April!$AM$39</definedName>
    <definedName name="Pfingstsonntag_1" localSheetId="7">August!$AM$39</definedName>
    <definedName name="Pfingstsonntag_1" localSheetId="11">Dezember!$AM$39</definedName>
    <definedName name="Pfingstsonntag_1" localSheetId="1">Februar!$AM$39</definedName>
    <definedName name="Pfingstsonntag_1" localSheetId="6">Juli!$AM$39</definedName>
    <definedName name="Pfingstsonntag_1" localSheetId="5">Juni!$AM$39</definedName>
    <definedName name="Pfingstsonntag_1" localSheetId="4">Mai!$AM$39</definedName>
    <definedName name="Pfingstsonntag_1" localSheetId="2">März!$AM$39</definedName>
    <definedName name="Pfingstsonntag_1" localSheetId="10">November!$AM$39</definedName>
    <definedName name="Pfingstsonntag_1" localSheetId="9">Oktober!$AM$39</definedName>
    <definedName name="Pfingstsonntag_1" localSheetId="8">September!$AM$39</definedName>
    <definedName name="Pfingstsonntag_1">Januar!$AM$39</definedName>
    <definedName name="Refomationstag_1" localSheetId="3">April!$AM$35</definedName>
    <definedName name="Refomationstag_1" localSheetId="7">August!$AM$35</definedName>
    <definedName name="Refomationstag_1" localSheetId="11">Dezember!$AM$35</definedName>
    <definedName name="Refomationstag_1" localSheetId="1">Februar!$AM$35</definedName>
    <definedName name="Refomationstag_1" localSheetId="6">Juli!$AM$35</definedName>
    <definedName name="Refomationstag_1" localSheetId="5">Juni!$AM$35</definedName>
    <definedName name="Refomationstag_1" localSheetId="4">Mai!$AM$35</definedName>
    <definedName name="Refomationstag_1" localSheetId="2">März!$AM$35</definedName>
    <definedName name="Refomationstag_1" localSheetId="10">November!$AM$35</definedName>
    <definedName name="Refomationstag_1" localSheetId="9">Oktober!$AM$35</definedName>
    <definedName name="Refomationstag_1" localSheetId="8">September!$AM$35</definedName>
    <definedName name="Refomationstag_1">Januar!$AM$35</definedName>
    <definedName name="Reformationstag_1">Januar!$AM$35</definedName>
    <definedName name="Sonntagsstd_1" localSheetId="3">April!$L$45</definedName>
    <definedName name="Sonntagsstd_1" localSheetId="7">August!$L$45</definedName>
    <definedName name="Sonntagsstd_1" localSheetId="11">Dezember!$L$45</definedName>
    <definedName name="Sonntagsstd_1" localSheetId="1">Februar!$L$45</definedName>
    <definedName name="Sonntagsstd_1" localSheetId="6">Juli!$L$45</definedName>
    <definedName name="Sonntagsstd_1" localSheetId="5">Juni!$L$45</definedName>
    <definedName name="Sonntagsstd_1" localSheetId="4">Mai!$L$45</definedName>
    <definedName name="Sonntagsstd_1" localSheetId="2">März!$L$45</definedName>
    <definedName name="Sonntagsstd_1" localSheetId="10">November!$L$45</definedName>
    <definedName name="Sonntagsstd_1" localSheetId="9">Oktober!$L$45</definedName>
    <definedName name="Sonntagsstd_1" localSheetId="8">September!$L$45</definedName>
    <definedName name="Sonntagsstd_1">Januar!$L$45</definedName>
    <definedName name="Stunden_1" localSheetId="3">April!$I$45</definedName>
    <definedName name="Stunden_1" localSheetId="7">August!$I$45</definedName>
    <definedName name="Stunden_1" localSheetId="11">Dezember!$I$45</definedName>
    <definedName name="Stunden_1" localSheetId="1">Februar!$I$45</definedName>
    <definedName name="Stunden_1" localSheetId="6">Juli!$I$45</definedName>
    <definedName name="Stunden_1" localSheetId="5">Juni!$I$45</definedName>
    <definedName name="Stunden_1" localSheetId="4">Mai!$I$45</definedName>
    <definedName name="Stunden_1" localSheetId="2">März!$I$45</definedName>
    <definedName name="Stunden_1" localSheetId="10">November!$I$45</definedName>
    <definedName name="Stunden_1" localSheetId="9">Oktober!$I$45</definedName>
    <definedName name="Stunden_1" localSheetId="8">September!$I$45</definedName>
    <definedName name="Stunden_1">Januar!$I$45</definedName>
    <definedName name="Stundenlohn_1" localSheetId="3">April!$L$10</definedName>
    <definedName name="Stundenlohn_1" localSheetId="7">August!$L$10</definedName>
    <definedName name="Stundenlohn_1" localSheetId="11">Dezember!$L$10</definedName>
    <definedName name="Stundenlohn_1" localSheetId="1">Februar!$L$10</definedName>
    <definedName name="Stundenlohn_1" localSheetId="6">Juli!$L$10</definedName>
    <definedName name="Stundenlohn_1" localSheetId="5">Juni!$L$10</definedName>
    <definedName name="Stundenlohn_1" localSheetId="4">Mai!$L$10</definedName>
    <definedName name="Stundenlohn_1" localSheetId="2">März!$L$10</definedName>
    <definedName name="Stundenlohn_1" localSheetId="10">November!$L$10</definedName>
    <definedName name="Stundenlohn_1" localSheetId="9">Oktober!$L$10</definedName>
    <definedName name="Stundenlohn_1" localSheetId="8">September!$L$10</definedName>
    <definedName name="Stundenlohn_1">Januar!$L$10</definedName>
    <definedName name="Sylvester_1" localSheetId="3">April!$AM$24</definedName>
    <definedName name="Sylvester_1" localSheetId="7">August!$AM$24</definedName>
    <definedName name="Sylvester_1" localSheetId="11">Dezember!$AM$24</definedName>
    <definedName name="Sylvester_1" localSheetId="1">Februar!$AM$24</definedName>
    <definedName name="Sylvester_1" localSheetId="6">Juli!$AM$24</definedName>
    <definedName name="Sylvester_1" localSheetId="5">Juni!$AM$24</definedName>
    <definedName name="Sylvester_1" localSheetId="4">Mai!$AM$24</definedName>
    <definedName name="Sylvester_1" localSheetId="2">März!$AM$24</definedName>
    <definedName name="Sylvester_1" localSheetId="10">November!$AM$24</definedName>
    <definedName name="Sylvester_1" localSheetId="9">Oktober!$AM$24</definedName>
    <definedName name="Sylvester_1" localSheetId="8">September!$AM$24</definedName>
    <definedName name="Sylvester_1">Januar!$AM$24</definedName>
    <definedName name="Tag_der_Arbeit_1" localSheetId="3">April!$AM$17</definedName>
    <definedName name="Tag_der_Arbeit_1" localSheetId="7">August!$AM$17</definedName>
    <definedName name="Tag_der_Arbeit_1" localSheetId="11">Dezember!$AM$17</definedName>
    <definedName name="Tag_der_Arbeit_1" localSheetId="1">Februar!$AM$17</definedName>
    <definedName name="Tag_der_Arbeit_1" localSheetId="6">Juli!$AM$17</definedName>
    <definedName name="Tag_der_Arbeit_1" localSheetId="5">Juni!$AM$17</definedName>
    <definedName name="Tag_der_Arbeit_1" localSheetId="4">Mai!$AM$17</definedName>
    <definedName name="Tag_der_Arbeit_1" localSheetId="2">März!$AM$17</definedName>
    <definedName name="Tag_der_Arbeit_1" localSheetId="10">November!$AM$17</definedName>
    <definedName name="Tag_der_Arbeit_1" localSheetId="9">Oktober!$AM$17</definedName>
    <definedName name="Tag_der_Arbeit_1" localSheetId="8">September!$AM$17</definedName>
    <definedName name="Tag_der_Arbeit_1">Januar!$AM$17</definedName>
    <definedName name="Tag_der_Einheit_1" localSheetId="3">April!$AM$20</definedName>
    <definedName name="Tag_der_Einheit_1" localSheetId="7">August!$AM$20</definedName>
    <definedName name="Tag_der_Einheit_1" localSheetId="11">Dezember!$AM$20</definedName>
    <definedName name="Tag_der_Einheit_1" localSheetId="1">Februar!$AM$20</definedName>
    <definedName name="Tag_der_Einheit_1" localSheetId="6">Juli!$AM$20</definedName>
    <definedName name="Tag_der_Einheit_1" localSheetId="5">Juni!$AM$20</definedName>
    <definedName name="Tag_der_Einheit_1" localSheetId="4">Mai!$AM$20</definedName>
    <definedName name="Tag_der_Einheit_1" localSheetId="2">März!$AM$20</definedName>
    <definedName name="Tag_der_Einheit_1" localSheetId="10">November!$AM$20</definedName>
    <definedName name="Tag_der_Einheit_1" localSheetId="9">Oktober!$AM$20</definedName>
    <definedName name="Tag_der_Einheit_1" localSheetId="8">September!$AM$20</definedName>
    <definedName name="Tag_der_Einheit_1">Januar!$AM$20</definedName>
    <definedName name="Weihnachtstag_1_1" localSheetId="3">April!$AM$22</definedName>
    <definedName name="Weihnachtstag_1_1" localSheetId="7">August!$AM$22</definedName>
    <definedName name="Weihnachtstag_1_1" localSheetId="11">Dezember!$AM$22</definedName>
    <definedName name="Weihnachtstag_1_1" localSheetId="1">Februar!$AM$22</definedName>
    <definedName name="Weihnachtstag_1_1" localSheetId="6">Juli!$AM$22</definedName>
    <definedName name="Weihnachtstag_1_1" localSheetId="5">Juni!$AM$22</definedName>
    <definedName name="Weihnachtstag_1_1" localSheetId="4">Mai!$AM$22</definedName>
    <definedName name="Weihnachtstag_1_1" localSheetId="2">März!$AM$22</definedName>
    <definedName name="Weihnachtstag_1_1" localSheetId="10">November!$AM$22</definedName>
    <definedName name="Weihnachtstag_1_1" localSheetId="9">Oktober!$AM$22</definedName>
    <definedName name="Weihnachtstag_1_1" localSheetId="8">September!$AM$22</definedName>
    <definedName name="Weihnachtstag_1_1">Januar!$AM$22</definedName>
    <definedName name="Weihnachtstag_2_1" localSheetId="3">April!$AM$23</definedName>
    <definedName name="Weihnachtstag_2_1" localSheetId="7">August!$AM$23</definedName>
    <definedName name="Weihnachtstag_2_1" localSheetId="11">Dezember!$AM$23</definedName>
    <definedName name="Weihnachtstag_2_1" localSheetId="1">Februar!$AM$23</definedName>
    <definedName name="Weihnachtstag_2_1" localSheetId="6">Juli!$AM$23</definedName>
    <definedName name="Weihnachtstag_2_1" localSheetId="5">Juni!$AM$23</definedName>
    <definedName name="Weihnachtstag_2_1" localSheetId="4">Mai!$AM$23</definedName>
    <definedName name="Weihnachtstag_2_1" localSheetId="2">März!$AM$23</definedName>
    <definedName name="Weihnachtstag_2_1" localSheetId="10">November!$AM$23</definedName>
    <definedName name="Weihnachtstag_2_1" localSheetId="9">Oktober!$AM$23</definedName>
    <definedName name="Weihnachtstag_2_1" localSheetId="8">September!$AM$23</definedName>
    <definedName name="Weihnachtstag_2_1">Januar!$AM$23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B1" i="12"/>
  <c r="B1" i="11"/>
  <c r="B1" i="8"/>
  <c r="B1" i="10"/>
  <c r="B1" i="9"/>
  <c r="B1" i="7"/>
  <c r="B1" i="6"/>
  <c r="B1" i="5"/>
  <c r="B1" i="4"/>
  <c r="B1" i="3"/>
  <c r="B1" i="2"/>
  <c r="G14" i="2"/>
  <c r="G14" i="3"/>
  <c r="G14" i="4"/>
  <c r="G14" i="5"/>
  <c r="G14" i="6"/>
  <c r="G14" i="7"/>
  <c r="G14" i="9"/>
  <c r="G14" i="10"/>
  <c r="G14" i="8"/>
  <c r="G14" i="11"/>
  <c r="G14" i="12"/>
  <c r="D6" i="3"/>
  <c r="D7" i="3"/>
  <c r="D8" i="3"/>
  <c r="D6" i="4"/>
  <c r="D7" i="4"/>
  <c r="D8" i="4"/>
  <c r="D6" i="5"/>
  <c r="D7" i="5"/>
  <c r="D8" i="5"/>
  <c r="D6" i="6"/>
  <c r="D7" i="6"/>
  <c r="D8" i="6"/>
  <c r="D6" i="7"/>
  <c r="D7" i="7"/>
  <c r="D8" i="7"/>
  <c r="D6" i="9"/>
  <c r="D7" i="9"/>
  <c r="D8" i="9"/>
  <c r="D6" i="10"/>
  <c r="D7" i="10"/>
  <c r="D8" i="10"/>
  <c r="D6" i="8"/>
  <c r="D7" i="8"/>
  <c r="D8" i="8"/>
  <c r="D6" i="11"/>
  <c r="D7" i="11"/>
  <c r="D8" i="11"/>
  <c r="D6" i="12"/>
  <c r="D7" i="12"/>
  <c r="D8" i="12"/>
  <c r="D6" i="2"/>
  <c r="D7" i="2"/>
  <c r="D8" i="2"/>
  <c r="D5" i="3"/>
  <c r="D5" i="4"/>
  <c r="D5" i="5"/>
  <c r="D5" i="6"/>
  <c r="D5" i="7"/>
  <c r="D5" i="9"/>
  <c r="D5" i="10"/>
  <c r="D5" i="8"/>
  <c r="D5" i="11"/>
  <c r="D5" i="12"/>
  <c r="D5" i="2"/>
  <c r="AM37" i="3"/>
  <c r="AM37" i="4"/>
  <c r="AM37" i="5"/>
  <c r="AM37" i="6"/>
  <c r="AM37" i="7"/>
  <c r="AM37" i="9"/>
  <c r="AM37" i="10"/>
  <c r="AM37" i="8"/>
  <c r="AM37" i="11"/>
  <c r="AM37" i="12"/>
  <c r="AM37" i="2"/>
  <c r="AM36" i="3"/>
  <c r="AM36" i="4"/>
  <c r="AM36" i="5"/>
  <c r="AM36" i="6"/>
  <c r="AM36" i="7"/>
  <c r="AM36" i="9"/>
  <c r="AM36" i="10"/>
  <c r="AM36" i="8"/>
  <c r="AM36" i="11"/>
  <c r="AM36" i="12"/>
  <c r="AM36" i="2"/>
  <c r="AM35" i="3" a="1"/>
  <c r="AM35" i="3" s="1"/>
  <c r="AM35" i="4" a="1"/>
  <c r="AM35" i="4" s="1"/>
  <c r="AM35" i="5" a="1"/>
  <c r="AM35" i="5" s="1"/>
  <c r="AM35" i="6" a="1"/>
  <c r="AM35" i="6" s="1"/>
  <c r="AM35" i="7" a="1"/>
  <c r="AM35" i="7" s="1"/>
  <c r="AM35" i="9" a="1"/>
  <c r="AM35" i="9" s="1"/>
  <c r="AM35" i="10" a="1"/>
  <c r="AM35" i="10" s="1"/>
  <c r="AM35" i="8" a="1"/>
  <c r="AM35" i="8" s="1"/>
  <c r="AM35" i="11" a="1"/>
  <c r="AM35" i="11" s="1"/>
  <c r="AM35" i="12" a="1"/>
  <c r="AM35" i="12" s="1"/>
  <c r="AM35" i="2" a="1"/>
  <c r="AM35" i="2" s="1"/>
  <c r="AM34" i="3"/>
  <c r="AM34" i="4"/>
  <c r="AM34" i="5"/>
  <c r="AM34" i="6"/>
  <c r="AM34" i="7"/>
  <c r="AM34" i="9"/>
  <c r="AM34" i="10"/>
  <c r="AM34" i="8"/>
  <c r="AM34" i="11"/>
  <c r="AM34" i="12"/>
  <c r="AM34" i="2"/>
  <c r="AM33" i="3"/>
  <c r="AM33" i="4"/>
  <c r="AM33" i="5"/>
  <c r="AM33" i="6"/>
  <c r="AM33" i="7"/>
  <c r="AM33" i="9"/>
  <c r="AM33" i="10"/>
  <c r="AM33" i="8"/>
  <c r="AM33" i="11"/>
  <c r="AM33" i="12"/>
  <c r="AM33" i="2"/>
  <c r="AM32" i="3"/>
  <c r="AM32" i="4"/>
  <c r="AM32" i="5"/>
  <c r="AM32" i="6"/>
  <c r="AM32" i="7"/>
  <c r="AM32" i="9"/>
  <c r="AM32" i="10"/>
  <c r="AM32" i="8"/>
  <c r="AM32" i="11"/>
  <c r="AM32" i="12"/>
  <c r="AM32" i="2"/>
  <c r="AM31" i="3"/>
  <c r="AM31" i="4"/>
  <c r="AM31" i="5"/>
  <c r="AM31" i="6"/>
  <c r="AM31" i="7"/>
  <c r="AM31" i="9"/>
  <c r="AM31" i="10"/>
  <c r="AM31" i="8"/>
  <c r="AM31" i="11"/>
  <c r="AM31" i="12"/>
  <c r="AM31" i="2"/>
  <c r="S44" i="12"/>
  <c r="R44" i="12"/>
  <c r="T44" i="12" s="1"/>
  <c r="U44" i="12" s="1"/>
  <c r="Q44" i="12"/>
  <c r="G44" i="12"/>
  <c r="S43" i="12"/>
  <c r="R43" i="12"/>
  <c r="T43" i="12" s="1"/>
  <c r="U43" i="12" s="1"/>
  <c r="Q43" i="12"/>
  <c r="G43" i="12"/>
  <c r="S42" i="12"/>
  <c r="R42" i="12"/>
  <c r="T42" i="12" s="1"/>
  <c r="U42" i="12" s="1"/>
  <c r="Q42" i="12"/>
  <c r="G42" i="12"/>
  <c r="S41" i="12"/>
  <c r="R41" i="12"/>
  <c r="T41" i="12" s="1"/>
  <c r="U41" i="12" s="1"/>
  <c r="Q41" i="12"/>
  <c r="G41" i="12"/>
  <c r="S40" i="12"/>
  <c r="R40" i="12"/>
  <c r="T40" i="12" s="1"/>
  <c r="U40" i="12" s="1"/>
  <c r="Q40" i="12"/>
  <c r="G40" i="12"/>
  <c r="S39" i="12"/>
  <c r="R39" i="12"/>
  <c r="T39" i="12" s="1"/>
  <c r="U39" i="12" s="1"/>
  <c r="Q39" i="12"/>
  <c r="G39" i="12"/>
  <c r="S38" i="12"/>
  <c r="R38" i="12"/>
  <c r="T38" i="12" s="1"/>
  <c r="U38" i="12" s="1"/>
  <c r="Q38" i="12"/>
  <c r="G38" i="12"/>
  <c r="S37" i="12"/>
  <c r="R37" i="12"/>
  <c r="T37" i="12" s="1"/>
  <c r="U37" i="12" s="1"/>
  <c r="Q37" i="12"/>
  <c r="G37" i="12"/>
  <c r="S36" i="12"/>
  <c r="R36" i="12"/>
  <c r="T36" i="12" s="1"/>
  <c r="U36" i="12" s="1"/>
  <c r="Q36" i="12"/>
  <c r="G36" i="12"/>
  <c r="S35" i="12"/>
  <c r="R35" i="12"/>
  <c r="T35" i="12" s="1"/>
  <c r="U35" i="12" s="1"/>
  <c r="Q35" i="12"/>
  <c r="G35" i="12"/>
  <c r="S34" i="12"/>
  <c r="R34" i="12"/>
  <c r="T34" i="12" s="1"/>
  <c r="U34" i="12" s="1"/>
  <c r="Q34" i="12"/>
  <c r="G34" i="12"/>
  <c r="S33" i="12"/>
  <c r="R33" i="12"/>
  <c r="T33" i="12" s="1"/>
  <c r="U33" i="12" s="1"/>
  <c r="Q33" i="12"/>
  <c r="G33" i="12"/>
  <c r="S32" i="12"/>
  <c r="R32" i="12"/>
  <c r="T32" i="12" s="1"/>
  <c r="U32" i="12" s="1"/>
  <c r="Q32" i="12"/>
  <c r="G32" i="12"/>
  <c r="S31" i="12"/>
  <c r="R31" i="12"/>
  <c r="T31" i="12" s="1"/>
  <c r="U31" i="12" s="1"/>
  <c r="Q31" i="12"/>
  <c r="G31" i="12"/>
  <c r="S30" i="12"/>
  <c r="R30" i="12"/>
  <c r="T30" i="12" s="1"/>
  <c r="U30" i="12" s="1"/>
  <c r="Q30" i="12"/>
  <c r="G30" i="12"/>
  <c r="S29" i="12"/>
  <c r="R29" i="12"/>
  <c r="T29" i="12" s="1"/>
  <c r="U29" i="12" s="1"/>
  <c r="Q29" i="12"/>
  <c r="G29" i="12"/>
  <c r="S28" i="12"/>
  <c r="R28" i="12"/>
  <c r="T28" i="12" s="1"/>
  <c r="U28" i="12" s="1"/>
  <c r="Q28" i="12"/>
  <c r="G28" i="12"/>
  <c r="S27" i="12"/>
  <c r="R27" i="12"/>
  <c r="T27" i="12" s="1"/>
  <c r="U27" i="12" s="1"/>
  <c r="Q27" i="12"/>
  <c r="G27" i="12"/>
  <c r="AM26" i="12"/>
  <c r="S26" i="12"/>
  <c r="R26" i="12"/>
  <c r="Q26" i="12"/>
  <c r="G26" i="12"/>
  <c r="S25" i="12"/>
  <c r="R25" i="12"/>
  <c r="Q25" i="12"/>
  <c r="G25" i="12"/>
  <c r="T24" i="12"/>
  <c r="U24" i="12" s="1"/>
  <c r="S24" i="12"/>
  <c r="R24" i="12"/>
  <c r="Q24" i="12"/>
  <c r="G24" i="12"/>
  <c r="T23" i="12"/>
  <c r="U23" i="12" s="1"/>
  <c r="S23" i="12"/>
  <c r="R23" i="12"/>
  <c r="Q23" i="12"/>
  <c r="G23" i="12"/>
  <c r="S22" i="12"/>
  <c r="R22" i="12"/>
  <c r="Q22" i="12"/>
  <c r="G22" i="12"/>
  <c r="S21" i="12"/>
  <c r="R21" i="12"/>
  <c r="T21" i="12" s="1"/>
  <c r="U21" i="12" s="1"/>
  <c r="Q21" i="12"/>
  <c r="G21" i="12"/>
  <c r="S20" i="12"/>
  <c r="R20" i="12"/>
  <c r="T20" i="12" s="1"/>
  <c r="U20" i="12" s="1"/>
  <c r="Q20" i="12"/>
  <c r="G20" i="12"/>
  <c r="S19" i="12"/>
  <c r="R19" i="12"/>
  <c r="Q19" i="12"/>
  <c r="G19" i="12"/>
  <c r="S18" i="12"/>
  <c r="R18" i="12"/>
  <c r="Q18" i="12"/>
  <c r="G18" i="12"/>
  <c r="T17" i="12"/>
  <c r="U17" i="12" s="1"/>
  <c r="S17" i="12"/>
  <c r="R17" i="12"/>
  <c r="Q17" i="12"/>
  <c r="G17" i="12"/>
  <c r="S16" i="12"/>
  <c r="R16" i="12"/>
  <c r="Q16" i="12"/>
  <c r="G16" i="12"/>
  <c r="S15" i="12"/>
  <c r="R15" i="12"/>
  <c r="Q15" i="12"/>
  <c r="G15" i="12"/>
  <c r="S14" i="12"/>
  <c r="R14" i="12"/>
  <c r="Q14" i="12"/>
  <c r="B14" i="12"/>
  <c r="B15" i="12" s="1"/>
  <c r="AM12" i="12"/>
  <c r="AM20" i="12" s="1"/>
  <c r="S44" i="11"/>
  <c r="R44" i="11"/>
  <c r="T44" i="11" s="1"/>
  <c r="U44" i="11" s="1"/>
  <c r="Q44" i="11"/>
  <c r="G44" i="11"/>
  <c r="S43" i="11"/>
  <c r="R43" i="11"/>
  <c r="T43" i="11" s="1"/>
  <c r="U43" i="11" s="1"/>
  <c r="Q43" i="11"/>
  <c r="G43" i="11"/>
  <c r="S42" i="11"/>
  <c r="R42" i="11"/>
  <c r="Q42" i="11"/>
  <c r="G42" i="11"/>
  <c r="S41" i="11"/>
  <c r="R41" i="11"/>
  <c r="T41" i="11" s="1"/>
  <c r="U41" i="11" s="1"/>
  <c r="Q41" i="11"/>
  <c r="G41" i="11"/>
  <c r="S40" i="11"/>
  <c r="R40" i="11"/>
  <c r="T40" i="11" s="1"/>
  <c r="U40" i="11" s="1"/>
  <c r="Q40" i="11"/>
  <c r="G40" i="11"/>
  <c r="S39" i="11"/>
  <c r="T39" i="11" s="1"/>
  <c r="U39" i="11" s="1"/>
  <c r="R39" i="11"/>
  <c r="Q39" i="11"/>
  <c r="G39" i="11"/>
  <c r="T38" i="11"/>
  <c r="U38" i="11" s="1"/>
  <c r="S38" i="11"/>
  <c r="R38" i="11"/>
  <c r="Q38" i="11"/>
  <c r="G38" i="11"/>
  <c r="S37" i="11"/>
  <c r="R37" i="11"/>
  <c r="T37" i="11" s="1"/>
  <c r="U37" i="11" s="1"/>
  <c r="Q37" i="11"/>
  <c r="G37" i="11"/>
  <c r="T36" i="11"/>
  <c r="U36" i="11" s="1"/>
  <c r="S36" i="11"/>
  <c r="R36" i="11"/>
  <c r="Q36" i="11"/>
  <c r="G36" i="11"/>
  <c r="T35" i="11"/>
  <c r="U35" i="11" s="1"/>
  <c r="S35" i="11"/>
  <c r="R35" i="11"/>
  <c r="Q35" i="11"/>
  <c r="G35" i="11"/>
  <c r="U34" i="11"/>
  <c r="T34" i="11"/>
  <c r="S34" i="11"/>
  <c r="R34" i="11"/>
  <c r="Q34" i="11"/>
  <c r="G34" i="11"/>
  <c r="S33" i="11"/>
  <c r="R33" i="11"/>
  <c r="T33" i="11" s="1"/>
  <c r="U33" i="11" s="1"/>
  <c r="Q33" i="11"/>
  <c r="G33" i="11"/>
  <c r="S32" i="11"/>
  <c r="R32" i="11"/>
  <c r="T32" i="11" s="1"/>
  <c r="U32" i="11" s="1"/>
  <c r="Q32" i="11"/>
  <c r="G32" i="11"/>
  <c r="T31" i="11"/>
  <c r="U31" i="11" s="1"/>
  <c r="S31" i="11"/>
  <c r="R31" i="11"/>
  <c r="Q31" i="11"/>
  <c r="G31" i="11"/>
  <c r="T30" i="11"/>
  <c r="U30" i="11" s="1"/>
  <c r="S30" i="11"/>
  <c r="R30" i="11"/>
  <c r="Q30" i="11"/>
  <c r="G30" i="11"/>
  <c r="S29" i="11"/>
  <c r="R29" i="11"/>
  <c r="T29" i="11" s="1"/>
  <c r="U29" i="11" s="1"/>
  <c r="Q29" i="11"/>
  <c r="G29" i="11"/>
  <c r="T28" i="11"/>
  <c r="U28" i="11" s="1"/>
  <c r="S28" i="11"/>
  <c r="R28" i="11"/>
  <c r="Q28" i="11"/>
  <c r="G28" i="11"/>
  <c r="T27" i="11"/>
  <c r="U27" i="11" s="1"/>
  <c r="S27" i="11"/>
  <c r="R27" i="11"/>
  <c r="Q27" i="11"/>
  <c r="G27" i="11"/>
  <c r="AM26" i="11"/>
  <c r="S26" i="11"/>
  <c r="R26" i="11"/>
  <c r="T26" i="11" s="1"/>
  <c r="U26" i="11" s="1"/>
  <c r="Q26" i="11"/>
  <c r="G26" i="11"/>
  <c r="U25" i="11"/>
  <c r="S25" i="11"/>
  <c r="R25" i="11"/>
  <c r="T25" i="11" s="1"/>
  <c r="Q25" i="11"/>
  <c r="G25" i="11"/>
  <c r="S24" i="11"/>
  <c r="T24" i="11" s="1"/>
  <c r="U24" i="11" s="1"/>
  <c r="R24" i="11"/>
  <c r="Q24" i="11"/>
  <c r="G24" i="11"/>
  <c r="T23" i="11"/>
  <c r="U23" i="11" s="1"/>
  <c r="S23" i="11"/>
  <c r="R23" i="11"/>
  <c r="Q23" i="11"/>
  <c r="G23" i="11"/>
  <c r="T22" i="11"/>
  <c r="U22" i="11" s="1"/>
  <c r="S22" i="11"/>
  <c r="R22" i="11"/>
  <c r="Q22" i="11"/>
  <c r="G22" i="11"/>
  <c r="S21" i="11"/>
  <c r="R21" i="11"/>
  <c r="Q21" i="11"/>
  <c r="G21" i="11"/>
  <c r="S20" i="11"/>
  <c r="R20" i="11"/>
  <c r="T20" i="11" s="1"/>
  <c r="U20" i="11" s="1"/>
  <c r="Q20" i="11"/>
  <c r="G20" i="11"/>
  <c r="S19" i="11"/>
  <c r="R19" i="11"/>
  <c r="T19" i="11" s="1"/>
  <c r="U19" i="11" s="1"/>
  <c r="Q19" i="11"/>
  <c r="G19" i="11"/>
  <c r="S18" i="11"/>
  <c r="R18" i="11"/>
  <c r="T18" i="11" s="1"/>
  <c r="U18" i="11" s="1"/>
  <c r="Q18" i="11"/>
  <c r="G18" i="11"/>
  <c r="S17" i="11"/>
  <c r="T17" i="11" s="1"/>
  <c r="U17" i="11" s="1"/>
  <c r="R17" i="11"/>
  <c r="Q17" i="11"/>
  <c r="G17" i="11"/>
  <c r="S16" i="11"/>
  <c r="T16" i="11" s="1"/>
  <c r="U16" i="11" s="1"/>
  <c r="R16" i="11"/>
  <c r="Q16" i="11"/>
  <c r="G16" i="11"/>
  <c r="S15" i="11"/>
  <c r="R15" i="11"/>
  <c r="Q15" i="11"/>
  <c r="G15" i="11"/>
  <c r="S14" i="11"/>
  <c r="R14" i="11"/>
  <c r="Q14" i="11"/>
  <c r="B14" i="11"/>
  <c r="B15" i="11" s="1"/>
  <c r="AA15" i="11" s="1"/>
  <c r="AM12" i="11"/>
  <c r="AM23" i="11" s="1"/>
  <c r="S44" i="10"/>
  <c r="R44" i="10"/>
  <c r="T44" i="10" s="1"/>
  <c r="U44" i="10" s="1"/>
  <c r="Q44" i="10"/>
  <c r="G44" i="10"/>
  <c r="S43" i="10"/>
  <c r="R43" i="10"/>
  <c r="T43" i="10" s="1"/>
  <c r="U43" i="10" s="1"/>
  <c r="Q43" i="10"/>
  <c r="G43" i="10"/>
  <c r="S42" i="10"/>
  <c r="R42" i="10"/>
  <c r="T42" i="10" s="1"/>
  <c r="U42" i="10" s="1"/>
  <c r="Q42" i="10"/>
  <c r="G42" i="10"/>
  <c r="S41" i="10"/>
  <c r="R41" i="10"/>
  <c r="T41" i="10" s="1"/>
  <c r="U41" i="10" s="1"/>
  <c r="Q41" i="10"/>
  <c r="G41" i="10"/>
  <c r="S40" i="10"/>
  <c r="R40" i="10"/>
  <c r="T40" i="10" s="1"/>
  <c r="U40" i="10" s="1"/>
  <c r="Q40" i="10"/>
  <c r="G40" i="10"/>
  <c r="S39" i="10"/>
  <c r="R39" i="10"/>
  <c r="T39" i="10" s="1"/>
  <c r="U39" i="10" s="1"/>
  <c r="Q39" i="10"/>
  <c r="G39" i="10"/>
  <c r="S38" i="10"/>
  <c r="T38" i="10" s="1"/>
  <c r="U38" i="10" s="1"/>
  <c r="R38" i="10"/>
  <c r="Q38" i="10"/>
  <c r="G38" i="10"/>
  <c r="S37" i="10"/>
  <c r="T37" i="10" s="1"/>
  <c r="U37" i="10" s="1"/>
  <c r="R37" i="10"/>
  <c r="Q37" i="10"/>
  <c r="G37" i="10"/>
  <c r="S36" i="10"/>
  <c r="T36" i="10" s="1"/>
  <c r="U36" i="10" s="1"/>
  <c r="R36" i="10"/>
  <c r="Q36" i="10"/>
  <c r="G36" i="10"/>
  <c r="S35" i="10"/>
  <c r="T35" i="10" s="1"/>
  <c r="U35" i="10" s="1"/>
  <c r="R35" i="10"/>
  <c r="Q35" i="10"/>
  <c r="G35" i="10"/>
  <c r="S34" i="10"/>
  <c r="T34" i="10" s="1"/>
  <c r="U34" i="10" s="1"/>
  <c r="R34" i="10"/>
  <c r="Q34" i="10"/>
  <c r="G34" i="10"/>
  <c r="S33" i="10"/>
  <c r="T33" i="10" s="1"/>
  <c r="U33" i="10" s="1"/>
  <c r="R33" i="10"/>
  <c r="Q33" i="10"/>
  <c r="G33" i="10"/>
  <c r="S32" i="10"/>
  <c r="T32" i="10" s="1"/>
  <c r="U32" i="10" s="1"/>
  <c r="R32" i="10"/>
  <c r="Q32" i="10"/>
  <c r="G32" i="10"/>
  <c r="S31" i="10"/>
  <c r="T31" i="10" s="1"/>
  <c r="U31" i="10" s="1"/>
  <c r="R31" i="10"/>
  <c r="Q31" i="10"/>
  <c r="G31" i="10"/>
  <c r="S30" i="10"/>
  <c r="T30" i="10" s="1"/>
  <c r="U30" i="10" s="1"/>
  <c r="R30" i="10"/>
  <c r="Q30" i="10"/>
  <c r="G30" i="10"/>
  <c r="S29" i="10"/>
  <c r="T29" i="10" s="1"/>
  <c r="U29" i="10" s="1"/>
  <c r="R29" i="10"/>
  <c r="Q29" i="10"/>
  <c r="G29" i="10"/>
  <c r="S28" i="10"/>
  <c r="T28" i="10" s="1"/>
  <c r="U28" i="10" s="1"/>
  <c r="R28" i="10"/>
  <c r="Q28" i="10"/>
  <c r="G28" i="10"/>
  <c r="S27" i="10"/>
  <c r="T27" i="10" s="1"/>
  <c r="U27" i="10" s="1"/>
  <c r="R27" i="10"/>
  <c r="Q27" i="10"/>
  <c r="G27" i="10"/>
  <c r="AM26" i="10"/>
  <c r="T26" i="10"/>
  <c r="U26" i="10" s="1"/>
  <c r="S26" i="10"/>
  <c r="R26" i="10"/>
  <c r="Q26" i="10"/>
  <c r="G26" i="10"/>
  <c r="T25" i="10"/>
  <c r="U25" i="10" s="1"/>
  <c r="S25" i="10"/>
  <c r="R25" i="10"/>
  <c r="Q25" i="10"/>
  <c r="G25" i="10"/>
  <c r="S24" i="10"/>
  <c r="R24" i="10"/>
  <c r="Q24" i="10"/>
  <c r="G24" i="10"/>
  <c r="T23" i="10"/>
  <c r="U23" i="10" s="1"/>
  <c r="S23" i="10"/>
  <c r="R23" i="10"/>
  <c r="Q23" i="10"/>
  <c r="G23" i="10"/>
  <c r="S22" i="10"/>
  <c r="T22" i="10" s="1"/>
  <c r="U22" i="10" s="1"/>
  <c r="R22" i="10"/>
  <c r="Q22" i="10"/>
  <c r="G22" i="10"/>
  <c r="S21" i="10"/>
  <c r="R21" i="10"/>
  <c r="T21" i="10" s="1"/>
  <c r="U21" i="10" s="1"/>
  <c r="Q21" i="10"/>
  <c r="G21" i="10"/>
  <c r="S20" i="10"/>
  <c r="R20" i="10"/>
  <c r="T20" i="10" s="1"/>
  <c r="U20" i="10" s="1"/>
  <c r="Q20" i="10"/>
  <c r="G20" i="10"/>
  <c r="T19" i="10"/>
  <c r="U19" i="10" s="1"/>
  <c r="S19" i="10"/>
  <c r="R19" i="10"/>
  <c r="Q19" i="10"/>
  <c r="G19" i="10"/>
  <c r="T18" i="10"/>
  <c r="U18" i="10" s="1"/>
  <c r="S18" i="10"/>
  <c r="R18" i="10"/>
  <c r="Q18" i="10"/>
  <c r="G18" i="10"/>
  <c r="S17" i="10"/>
  <c r="R17" i="10"/>
  <c r="T17" i="10" s="1"/>
  <c r="U17" i="10" s="1"/>
  <c r="Q17" i="10"/>
  <c r="G17" i="10"/>
  <c r="S16" i="10"/>
  <c r="R16" i="10"/>
  <c r="T16" i="10" s="1"/>
  <c r="U16" i="10" s="1"/>
  <c r="Q16" i="10"/>
  <c r="G16" i="10"/>
  <c r="S15" i="10"/>
  <c r="R15" i="10"/>
  <c r="T15" i="10" s="1"/>
  <c r="U15" i="10" s="1"/>
  <c r="Q15" i="10"/>
  <c r="G15" i="10"/>
  <c r="S14" i="10"/>
  <c r="R14" i="10"/>
  <c r="Q14" i="10"/>
  <c r="B14" i="10"/>
  <c r="AA14" i="10" s="1"/>
  <c r="AM12" i="10"/>
  <c r="AM38" i="10" s="1"/>
  <c r="AM19" i="10" s="1"/>
  <c r="S44" i="9"/>
  <c r="R44" i="9"/>
  <c r="T44" i="9" s="1"/>
  <c r="U44" i="9" s="1"/>
  <c r="Q44" i="9"/>
  <c r="G44" i="9"/>
  <c r="S43" i="9"/>
  <c r="R43" i="9"/>
  <c r="T43" i="9" s="1"/>
  <c r="U43" i="9" s="1"/>
  <c r="Q43" i="9"/>
  <c r="G43" i="9"/>
  <c r="S42" i="9"/>
  <c r="R42" i="9"/>
  <c r="T42" i="9" s="1"/>
  <c r="U42" i="9" s="1"/>
  <c r="Q42" i="9"/>
  <c r="G42" i="9"/>
  <c r="U41" i="9"/>
  <c r="S41" i="9"/>
  <c r="R41" i="9"/>
  <c r="T41" i="9" s="1"/>
  <c r="Q41" i="9"/>
  <c r="G41" i="9"/>
  <c r="U40" i="9"/>
  <c r="S40" i="9"/>
  <c r="R40" i="9"/>
  <c r="T40" i="9" s="1"/>
  <c r="Q40" i="9"/>
  <c r="G40" i="9"/>
  <c r="S39" i="9"/>
  <c r="R39" i="9"/>
  <c r="Q39" i="9"/>
  <c r="G39" i="9"/>
  <c r="S38" i="9"/>
  <c r="T38" i="9" s="1"/>
  <c r="U38" i="9" s="1"/>
  <c r="R38" i="9"/>
  <c r="Q38" i="9"/>
  <c r="G38" i="9"/>
  <c r="T37" i="9"/>
  <c r="U37" i="9" s="1"/>
  <c r="S37" i="9"/>
  <c r="R37" i="9"/>
  <c r="Q37" i="9"/>
  <c r="G37" i="9"/>
  <c r="T36" i="9"/>
  <c r="U36" i="9" s="1"/>
  <c r="S36" i="9"/>
  <c r="R36" i="9"/>
  <c r="Q36" i="9"/>
  <c r="G36" i="9"/>
  <c r="T35" i="9"/>
  <c r="U35" i="9" s="1"/>
  <c r="S35" i="9"/>
  <c r="R35" i="9"/>
  <c r="Q35" i="9"/>
  <c r="G35" i="9"/>
  <c r="T34" i="9"/>
  <c r="U34" i="9" s="1"/>
  <c r="S34" i="9"/>
  <c r="R34" i="9"/>
  <c r="Q34" i="9"/>
  <c r="G34" i="9"/>
  <c r="T33" i="9"/>
  <c r="U33" i="9" s="1"/>
  <c r="S33" i="9"/>
  <c r="R33" i="9"/>
  <c r="Q33" i="9"/>
  <c r="G33" i="9"/>
  <c r="T32" i="9"/>
  <c r="U32" i="9" s="1"/>
  <c r="S32" i="9"/>
  <c r="R32" i="9"/>
  <c r="Q32" i="9"/>
  <c r="G32" i="9"/>
  <c r="T31" i="9"/>
  <c r="U31" i="9" s="1"/>
  <c r="S31" i="9"/>
  <c r="R31" i="9"/>
  <c r="Q31" i="9"/>
  <c r="G31" i="9"/>
  <c r="T30" i="9"/>
  <c r="U30" i="9" s="1"/>
  <c r="S30" i="9"/>
  <c r="R30" i="9"/>
  <c r="Q30" i="9"/>
  <c r="G30" i="9"/>
  <c r="T29" i="9"/>
  <c r="U29" i="9" s="1"/>
  <c r="S29" i="9"/>
  <c r="R29" i="9"/>
  <c r="Q29" i="9"/>
  <c r="G29" i="9"/>
  <c r="T28" i="9"/>
  <c r="U28" i="9" s="1"/>
  <c r="S28" i="9"/>
  <c r="R28" i="9"/>
  <c r="Q28" i="9"/>
  <c r="G28" i="9"/>
  <c r="T27" i="9"/>
  <c r="U27" i="9" s="1"/>
  <c r="S27" i="9"/>
  <c r="R27" i="9"/>
  <c r="Q27" i="9"/>
  <c r="G27" i="9"/>
  <c r="AM26" i="9"/>
  <c r="S26" i="9"/>
  <c r="R26" i="9"/>
  <c r="T26" i="9" s="1"/>
  <c r="U26" i="9" s="1"/>
  <c r="Q26" i="9"/>
  <c r="G26" i="9"/>
  <c r="U25" i="9"/>
  <c r="T25" i="9"/>
  <c r="S25" i="9"/>
  <c r="R25" i="9"/>
  <c r="Q25" i="9"/>
  <c r="G25" i="9"/>
  <c r="S24" i="9"/>
  <c r="R24" i="9"/>
  <c r="Q24" i="9"/>
  <c r="G24" i="9"/>
  <c r="T23" i="9"/>
  <c r="U23" i="9" s="1"/>
  <c r="S23" i="9"/>
  <c r="R23" i="9"/>
  <c r="Q23" i="9"/>
  <c r="G23" i="9"/>
  <c r="S22" i="9"/>
  <c r="R22" i="9"/>
  <c r="Q22" i="9"/>
  <c r="G22" i="9"/>
  <c r="S21" i="9"/>
  <c r="R21" i="9"/>
  <c r="T21" i="9" s="1"/>
  <c r="U21" i="9" s="1"/>
  <c r="Q21" i="9"/>
  <c r="G21" i="9"/>
  <c r="S20" i="9"/>
  <c r="R20" i="9"/>
  <c r="Q20" i="9"/>
  <c r="G20" i="9"/>
  <c r="S19" i="9"/>
  <c r="R19" i="9"/>
  <c r="T19" i="9" s="1"/>
  <c r="U19" i="9" s="1"/>
  <c r="Q19" i="9"/>
  <c r="G19" i="9"/>
  <c r="S18" i="9"/>
  <c r="R18" i="9"/>
  <c r="Q18" i="9"/>
  <c r="G18" i="9"/>
  <c r="S17" i="9"/>
  <c r="R17" i="9"/>
  <c r="T17" i="9" s="1"/>
  <c r="U17" i="9" s="1"/>
  <c r="Q17" i="9"/>
  <c r="G17" i="9"/>
  <c r="S16" i="9"/>
  <c r="R16" i="9"/>
  <c r="Q16" i="9"/>
  <c r="G16" i="9"/>
  <c r="S15" i="9"/>
  <c r="R15" i="9"/>
  <c r="T15" i="9" s="1"/>
  <c r="U15" i="9" s="1"/>
  <c r="Q15" i="9"/>
  <c r="G15" i="9"/>
  <c r="S14" i="9"/>
  <c r="R14" i="9"/>
  <c r="T14" i="9" s="1"/>
  <c r="U14" i="9" s="1"/>
  <c r="Q14" i="9"/>
  <c r="B14" i="9"/>
  <c r="B15" i="9" s="1"/>
  <c r="AM12" i="9"/>
  <c r="S44" i="8"/>
  <c r="R44" i="8"/>
  <c r="T44" i="8" s="1"/>
  <c r="U44" i="8" s="1"/>
  <c r="Q44" i="8"/>
  <c r="G44" i="8"/>
  <c r="U43" i="8"/>
  <c r="S43" i="8"/>
  <c r="R43" i="8"/>
  <c r="T43" i="8" s="1"/>
  <c r="Q43" i="8"/>
  <c r="G43" i="8"/>
  <c r="S42" i="8"/>
  <c r="R42" i="8"/>
  <c r="T42" i="8" s="1"/>
  <c r="U42" i="8" s="1"/>
  <c r="Q42" i="8"/>
  <c r="G42" i="8"/>
  <c r="U41" i="8"/>
  <c r="S41" i="8"/>
  <c r="R41" i="8"/>
  <c r="T41" i="8" s="1"/>
  <c r="Q41" i="8"/>
  <c r="G41" i="8"/>
  <c r="S40" i="8"/>
  <c r="R40" i="8"/>
  <c r="T40" i="8" s="1"/>
  <c r="U40" i="8" s="1"/>
  <c r="Q40" i="8"/>
  <c r="G40" i="8"/>
  <c r="S39" i="8"/>
  <c r="T39" i="8" s="1"/>
  <c r="U39" i="8" s="1"/>
  <c r="R39" i="8"/>
  <c r="Q39" i="8"/>
  <c r="G39" i="8"/>
  <c r="U38" i="8"/>
  <c r="T38" i="8"/>
  <c r="S38" i="8"/>
  <c r="R38" i="8"/>
  <c r="Q38" i="8"/>
  <c r="G38" i="8"/>
  <c r="T37" i="8"/>
  <c r="U37" i="8" s="1"/>
  <c r="S37" i="8"/>
  <c r="R37" i="8"/>
  <c r="Q37" i="8"/>
  <c r="G37" i="8"/>
  <c r="U36" i="8"/>
  <c r="T36" i="8"/>
  <c r="S36" i="8"/>
  <c r="R36" i="8"/>
  <c r="Q36" i="8"/>
  <c r="G36" i="8"/>
  <c r="T35" i="8"/>
  <c r="U35" i="8" s="1"/>
  <c r="S35" i="8"/>
  <c r="R35" i="8"/>
  <c r="Q35" i="8"/>
  <c r="G35" i="8"/>
  <c r="U34" i="8"/>
  <c r="T34" i="8"/>
  <c r="S34" i="8"/>
  <c r="R34" i="8"/>
  <c r="Q34" i="8"/>
  <c r="G34" i="8"/>
  <c r="T33" i="8"/>
  <c r="U33" i="8" s="1"/>
  <c r="S33" i="8"/>
  <c r="R33" i="8"/>
  <c r="Q33" i="8"/>
  <c r="G33" i="8"/>
  <c r="U32" i="8"/>
  <c r="T32" i="8"/>
  <c r="S32" i="8"/>
  <c r="R32" i="8"/>
  <c r="Q32" i="8"/>
  <c r="G32" i="8"/>
  <c r="T31" i="8"/>
  <c r="U31" i="8" s="1"/>
  <c r="S31" i="8"/>
  <c r="R31" i="8"/>
  <c r="Q31" i="8"/>
  <c r="G31" i="8"/>
  <c r="U30" i="8"/>
  <c r="T30" i="8"/>
  <c r="S30" i="8"/>
  <c r="R30" i="8"/>
  <c r="Q30" i="8"/>
  <c r="G30" i="8"/>
  <c r="T29" i="8"/>
  <c r="U29" i="8" s="1"/>
  <c r="S29" i="8"/>
  <c r="R29" i="8"/>
  <c r="Q29" i="8"/>
  <c r="G29" i="8"/>
  <c r="U28" i="8"/>
  <c r="T28" i="8"/>
  <c r="S28" i="8"/>
  <c r="R28" i="8"/>
  <c r="Q28" i="8"/>
  <c r="G28" i="8"/>
  <c r="T27" i="8"/>
  <c r="U27" i="8" s="1"/>
  <c r="S27" i="8"/>
  <c r="R27" i="8"/>
  <c r="Q27" i="8"/>
  <c r="G27" i="8"/>
  <c r="AM26" i="8"/>
  <c r="S26" i="8"/>
  <c r="R26" i="8"/>
  <c r="T26" i="8" s="1"/>
  <c r="U26" i="8" s="1"/>
  <c r="Q26" i="8"/>
  <c r="G26" i="8"/>
  <c r="S25" i="8"/>
  <c r="R25" i="8"/>
  <c r="T25" i="8" s="1"/>
  <c r="U25" i="8" s="1"/>
  <c r="Q25" i="8"/>
  <c r="G25" i="8"/>
  <c r="S24" i="8"/>
  <c r="R24" i="8"/>
  <c r="Q24" i="8"/>
  <c r="G24" i="8"/>
  <c r="S23" i="8"/>
  <c r="R23" i="8"/>
  <c r="T23" i="8" s="1"/>
  <c r="U23" i="8" s="1"/>
  <c r="Q23" i="8"/>
  <c r="G23" i="8"/>
  <c r="S22" i="8"/>
  <c r="T22" i="8" s="1"/>
  <c r="U22" i="8" s="1"/>
  <c r="R22" i="8"/>
  <c r="Q22" i="8"/>
  <c r="G22" i="8"/>
  <c r="T21" i="8"/>
  <c r="U21" i="8" s="1"/>
  <c r="S21" i="8"/>
  <c r="R21" i="8"/>
  <c r="Q21" i="8"/>
  <c r="G21" i="8"/>
  <c r="S20" i="8"/>
  <c r="T20" i="8" s="1"/>
  <c r="U20" i="8" s="1"/>
  <c r="R20" i="8"/>
  <c r="Q20" i="8"/>
  <c r="G20" i="8"/>
  <c r="S19" i="8"/>
  <c r="R19" i="8"/>
  <c r="T19" i="8" s="1"/>
  <c r="U19" i="8" s="1"/>
  <c r="Q19" i="8"/>
  <c r="G19" i="8"/>
  <c r="S18" i="8"/>
  <c r="R18" i="8"/>
  <c r="T18" i="8" s="1"/>
  <c r="U18" i="8" s="1"/>
  <c r="Q18" i="8"/>
  <c r="G18" i="8"/>
  <c r="S17" i="8"/>
  <c r="T17" i="8" s="1"/>
  <c r="U17" i="8" s="1"/>
  <c r="R17" i="8"/>
  <c r="Q17" i="8"/>
  <c r="G17" i="8"/>
  <c r="S16" i="8"/>
  <c r="R16" i="8"/>
  <c r="Q16" i="8"/>
  <c r="G16" i="8"/>
  <c r="S15" i="8"/>
  <c r="R15" i="8"/>
  <c r="Q15" i="8"/>
  <c r="G15" i="8"/>
  <c r="S14" i="8"/>
  <c r="R14" i="8"/>
  <c r="Q14" i="8"/>
  <c r="B14" i="8"/>
  <c r="AA14" i="8" s="1"/>
  <c r="AM12" i="8"/>
  <c r="AM23" i="8" s="1"/>
  <c r="S44" i="7"/>
  <c r="R44" i="7"/>
  <c r="T44" i="7" s="1"/>
  <c r="U44" i="7" s="1"/>
  <c r="Q44" i="7"/>
  <c r="G44" i="7"/>
  <c r="U43" i="7"/>
  <c r="S43" i="7"/>
  <c r="R43" i="7"/>
  <c r="T43" i="7" s="1"/>
  <c r="Q43" i="7"/>
  <c r="G43" i="7"/>
  <c r="S42" i="7"/>
  <c r="R42" i="7"/>
  <c r="T42" i="7" s="1"/>
  <c r="U42" i="7" s="1"/>
  <c r="Q42" i="7"/>
  <c r="G42" i="7"/>
  <c r="U41" i="7"/>
  <c r="S41" i="7"/>
  <c r="R41" i="7"/>
  <c r="T41" i="7" s="1"/>
  <c r="Q41" i="7"/>
  <c r="G41" i="7"/>
  <c r="S40" i="7"/>
  <c r="R40" i="7"/>
  <c r="T40" i="7" s="1"/>
  <c r="U40" i="7" s="1"/>
  <c r="Q40" i="7"/>
  <c r="G40" i="7"/>
  <c r="S39" i="7"/>
  <c r="R39" i="7"/>
  <c r="T39" i="7" s="1"/>
  <c r="U39" i="7" s="1"/>
  <c r="Q39" i="7"/>
  <c r="G39" i="7"/>
  <c r="T38" i="7"/>
  <c r="U38" i="7" s="1"/>
  <c r="S38" i="7"/>
  <c r="R38" i="7"/>
  <c r="Q38" i="7"/>
  <c r="G38" i="7"/>
  <c r="T37" i="7"/>
  <c r="U37" i="7" s="1"/>
  <c r="S37" i="7"/>
  <c r="R37" i="7"/>
  <c r="Q37" i="7"/>
  <c r="G37" i="7"/>
  <c r="T36" i="7"/>
  <c r="U36" i="7" s="1"/>
  <c r="S36" i="7"/>
  <c r="R36" i="7"/>
  <c r="Q36" i="7"/>
  <c r="G36" i="7"/>
  <c r="T35" i="7"/>
  <c r="U35" i="7" s="1"/>
  <c r="S35" i="7"/>
  <c r="R35" i="7"/>
  <c r="Q35" i="7"/>
  <c r="G35" i="7"/>
  <c r="T34" i="7"/>
  <c r="U34" i="7" s="1"/>
  <c r="S34" i="7"/>
  <c r="R34" i="7"/>
  <c r="Q34" i="7"/>
  <c r="G34" i="7"/>
  <c r="T33" i="7"/>
  <c r="U33" i="7" s="1"/>
  <c r="S33" i="7"/>
  <c r="R33" i="7"/>
  <c r="Q33" i="7"/>
  <c r="G33" i="7"/>
  <c r="T32" i="7"/>
  <c r="U32" i="7" s="1"/>
  <c r="S32" i="7"/>
  <c r="R32" i="7"/>
  <c r="Q32" i="7"/>
  <c r="G32" i="7"/>
  <c r="T31" i="7"/>
  <c r="U31" i="7" s="1"/>
  <c r="S31" i="7"/>
  <c r="R31" i="7"/>
  <c r="Q31" i="7"/>
  <c r="G31" i="7"/>
  <c r="T30" i="7"/>
  <c r="U30" i="7" s="1"/>
  <c r="S30" i="7"/>
  <c r="R30" i="7"/>
  <c r="Q30" i="7"/>
  <c r="G30" i="7"/>
  <c r="T29" i="7"/>
  <c r="U29" i="7" s="1"/>
  <c r="S29" i="7"/>
  <c r="R29" i="7"/>
  <c r="Q29" i="7"/>
  <c r="G29" i="7"/>
  <c r="T28" i="7"/>
  <c r="U28" i="7" s="1"/>
  <c r="S28" i="7"/>
  <c r="R28" i="7"/>
  <c r="Q28" i="7"/>
  <c r="G28" i="7"/>
  <c r="T27" i="7"/>
  <c r="U27" i="7" s="1"/>
  <c r="S27" i="7"/>
  <c r="R27" i="7"/>
  <c r="Q27" i="7"/>
  <c r="G27" i="7"/>
  <c r="AM26" i="7"/>
  <c r="U26" i="7"/>
  <c r="S26" i="7"/>
  <c r="R26" i="7"/>
  <c r="T26" i="7" s="1"/>
  <c r="Q26" i="7"/>
  <c r="G26" i="7"/>
  <c r="U25" i="7"/>
  <c r="S25" i="7"/>
  <c r="R25" i="7"/>
  <c r="T25" i="7" s="1"/>
  <c r="Q25" i="7"/>
  <c r="G25" i="7"/>
  <c r="S24" i="7"/>
  <c r="R24" i="7"/>
  <c r="Q24" i="7"/>
  <c r="G24" i="7"/>
  <c r="S23" i="7"/>
  <c r="R23" i="7"/>
  <c r="T23" i="7" s="1"/>
  <c r="U23" i="7" s="1"/>
  <c r="Q23" i="7"/>
  <c r="G23" i="7"/>
  <c r="S22" i="7"/>
  <c r="R22" i="7"/>
  <c r="T22" i="7" s="1"/>
  <c r="U22" i="7" s="1"/>
  <c r="Q22" i="7"/>
  <c r="G22" i="7"/>
  <c r="S21" i="7"/>
  <c r="T21" i="7" s="1"/>
  <c r="U21" i="7" s="1"/>
  <c r="R21" i="7"/>
  <c r="Q21" i="7"/>
  <c r="G21" i="7"/>
  <c r="S20" i="7"/>
  <c r="R20" i="7"/>
  <c r="T20" i="7" s="1"/>
  <c r="U20" i="7" s="1"/>
  <c r="Q20" i="7"/>
  <c r="G20" i="7"/>
  <c r="S19" i="7"/>
  <c r="R19" i="7"/>
  <c r="Q19" i="7"/>
  <c r="G19" i="7"/>
  <c r="S18" i="7"/>
  <c r="T18" i="7" s="1"/>
  <c r="U18" i="7" s="1"/>
  <c r="R18" i="7"/>
  <c r="Q18" i="7"/>
  <c r="G18" i="7"/>
  <c r="T17" i="7"/>
  <c r="U17" i="7" s="1"/>
  <c r="S17" i="7"/>
  <c r="R17" i="7"/>
  <c r="Q17" i="7"/>
  <c r="G17" i="7"/>
  <c r="S16" i="7"/>
  <c r="R16" i="7"/>
  <c r="Q16" i="7"/>
  <c r="G16" i="7"/>
  <c r="S15" i="7"/>
  <c r="R15" i="7"/>
  <c r="Q15" i="7"/>
  <c r="G15" i="7"/>
  <c r="S14" i="7"/>
  <c r="R14" i="7"/>
  <c r="Q14" i="7"/>
  <c r="B14" i="7"/>
  <c r="V14" i="7" s="1"/>
  <c r="AM12" i="7"/>
  <c r="S44" i="6"/>
  <c r="R44" i="6"/>
  <c r="Q44" i="6"/>
  <c r="G44" i="6"/>
  <c r="S43" i="6"/>
  <c r="R43" i="6"/>
  <c r="Q43" i="6"/>
  <c r="G43" i="6"/>
  <c r="S42" i="6"/>
  <c r="R42" i="6"/>
  <c r="Q42" i="6"/>
  <c r="G42" i="6"/>
  <c r="S41" i="6"/>
  <c r="R41" i="6"/>
  <c r="T41" i="6" s="1"/>
  <c r="U41" i="6" s="1"/>
  <c r="Q41" i="6"/>
  <c r="G41" i="6"/>
  <c r="S40" i="6"/>
  <c r="R40" i="6"/>
  <c r="Q40" i="6"/>
  <c r="G40" i="6"/>
  <c r="T39" i="6"/>
  <c r="U39" i="6" s="1"/>
  <c r="S39" i="6"/>
  <c r="R39" i="6"/>
  <c r="Q39" i="6"/>
  <c r="G39" i="6"/>
  <c r="T38" i="6"/>
  <c r="U38" i="6" s="1"/>
  <c r="S38" i="6"/>
  <c r="R38" i="6"/>
  <c r="Q38" i="6"/>
  <c r="G38" i="6"/>
  <c r="U37" i="6"/>
  <c r="T37" i="6"/>
  <c r="S37" i="6"/>
  <c r="R37" i="6"/>
  <c r="Q37" i="6"/>
  <c r="G37" i="6"/>
  <c r="U36" i="6"/>
  <c r="T36" i="6"/>
  <c r="S36" i="6"/>
  <c r="R36" i="6"/>
  <c r="Q36" i="6"/>
  <c r="G36" i="6"/>
  <c r="U35" i="6"/>
  <c r="T35" i="6"/>
  <c r="S35" i="6"/>
  <c r="R35" i="6"/>
  <c r="Q35" i="6"/>
  <c r="G35" i="6"/>
  <c r="T34" i="6"/>
  <c r="U34" i="6" s="1"/>
  <c r="S34" i="6"/>
  <c r="R34" i="6"/>
  <c r="Q34" i="6"/>
  <c r="G34" i="6"/>
  <c r="U33" i="6"/>
  <c r="T33" i="6"/>
  <c r="S33" i="6"/>
  <c r="R33" i="6"/>
  <c r="Q33" i="6"/>
  <c r="G33" i="6"/>
  <c r="U32" i="6"/>
  <c r="T32" i="6"/>
  <c r="S32" i="6"/>
  <c r="R32" i="6"/>
  <c r="Q32" i="6"/>
  <c r="G32" i="6"/>
  <c r="U31" i="6"/>
  <c r="T31" i="6"/>
  <c r="S31" i="6"/>
  <c r="R31" i="6"/>
  <c r="Q31" i="6"/>
  <c r="G31" i="6"/>
  <c r="T30" i="6"/>
  <c r="U30" i="6" s="1"/>
  <c r="S30" i="6"/>
  <c r="R30" i="6"/>
  <c r="Q30" i="6"/>
  <c r="G30" i="6"/>
  <c r="U29" i="6"/>
  <c r="T29" i="6"/>
  <c r="S29" i="6"/>
  <c r="R29" i="6"/>
  <c r="Q29" i="6"/>
  <c r="G29" i="6"/>
  <c r="U28" i="6"/>
  <c r="T28" i="6"/>
  <c r="S28" i="6"/>
  <c r="R28" i="6"/>
  <c r="Q28" i="6"/>
  <c r="G28" i="6"/>
  <c r="U27" i="6"/>
  <c r="T27" i="6"/>
  <c r="S27" i="6"/>
  <c r="R27" i="6"/>
  <c r="Q27" i="6"/>
  <c r="G27" i="6"/>
  <c r="AM26" i="6"/>
  <c r="U26" i="6"/>
  <c r="S26" i="6"/>
  <c r="R26" i="6"/>
  <c r="T26" i="6" s="1"/>
  <c r="Q26" i="6"/>
  <c r="G26" i="6"/>
  <c r="U25" i="6"/>
  <c r="S25" i="6"/>
  <c r="R25" i="6"/>
  <c r="T25" i="6" s="1"/>
  <c r="Q25" i="6"/>
  <c r="G25" i="6"/>
  <c r="S24" i="6"/>
  <c r="R24" i="6"/>
  <c r="Q24" i="6"/>
  <c r="G24" i="6"/>
  <c r="S23" i="6"/>
  <c r="R23" i="6"/>
  <c r="T23" i="6" s="1"/>
  <c r="U23" i="6" s="1"/>
  <c r="Q23" i="6"/>
  <c r="G23" i="6"/>
  <c r="S22" i="6"/>
  <c r="R22" i="6"/>
  <c r="Q22" i="6"/>
  <c r="G22" i="6"/>
  <c r="S21" i="6"/>
  <c r="R21" i="6"/>
  <c r="Q21" i="6"/>
  <c r="G21" i="6"/>
  <c r="S20" i="6"/>
  <c r="R20" i="6"/>
  <c r="T20" i="6" s="1"/>
  <c r="U20" i="6" s="1"/>
  <c r="Q20" i="6"/>
  <c r="G20" i="6"/>
  <c r="U19" i="6"/>
  <c r="T19" i="6"/>
  <c r="S19" i="6"/>
  <c r="R19" i="6"/>
  <c r="Q19" i="6"/>
  <c r="G19" i="6"/>
  <c r="S18" i="6"/>
  <c r="R18" i="6"/>
  <c r="T18" i="6" s="1"/>
  <c r="U18" i="6" s="1"/>
  <c r="Q18" i="6"/>
  <c r="G18" i="6"/>
  <c r="S17" i="6"/>
  <c r="R17" i="6"/>
  <c r="T17" i="6" s="1"/>
  <c r="U17" i="6" s="1"/>
  <c r="Q17" i="6"/>
  <c r="G17" i="6"/>
  <c r="S16" i="6"/>
  <c r="R16" i="6"/>
  <c r="Q16" i="6"/>
  <c r="G16" i="6"/>
  <c r="S15" i="6"/>
  <c r="R15" i="6"/>
  <c r="T15" i="6" s="1"/>
  <c r="U15" i="6" s="1"/>
  <c r="Q15" i="6"/>
  <c r="G15" i="6"/>
  <c r="S14" i="6"/>
  <c r="R14" i="6"/>
  <c r="T14" i="6" s="1"/>
  <c r="U14" i="6" s="1"/>
  <c r="Q14" i="6"/>
  <c r="B14" i="6"/>
  <c r="V14" i="6" s="1"/>
  <c r="AM12" i="6"/>
  <c r="AM23" i="6" s="1"/>
  <c r="S44" i="5"/>
  <c r="R44" i="5"/>
  <c r="T44" i="5" s="1"/>
  <c r="U44" i="5" s="1"/>
  <c r="Q44" i="5"/>
  <c r="G44" i="5"/>
  <c r="S43" i="5"/>
  <c r="R43" i="5"/>
  <c r="T43" i="5" s="1"/>
  <c r="U43" i="5" s="1"/>
  <c r="Q43" i="5"/>
  <c r="G43" i="5"/>
  <c r="S42" i="5"/>
  <c r="R42" i="5"/>
  <c r="T42" i="5" s="1"/>
  <c r="U42" i="5" s="1"/>
  <c r="Q42" i="5"/>
  <c r="G42" i="5"/>
  <c r="S41" i="5"/>
  <c r="R41" i="5"/>
  <c r="T41" i="5" s="1"/>
  <c r="U41" i="5" s="1"/>
  <c r="Q41" i="5"/>
  <c r="G41" i="5"/>
  <c r="S40" i="5"/>
  <c r="R40" i="5"/>
  <c r="T40" i="5" s="1"/>
  <c r="U40" i="5" s="1"/>
  <c r="Q40" i="5"/>
  <c r="G40" i="5"/>
  <c r="S39" i="5"/>
  <c r="R39" i="5"/>
  <c r="Q39" i="5"/>
  <c r="G39" i="5"/>
  <c r="T38" i="5"/>
  <c r="U38" i="5" s="1"/>
  <c r="S38" i="5"/>
  <c r="R38" i="5"/>
  <c r="Q38" i="5"/>
  <c r="G38" i="5"/>
  <c r="T37" i="5"/>
  <c r="U37" i="5" s="1"/>
  <c r="S37" i="5"/>
  <c r="R37" i="5"/>
  <c r="Q37" i="5"/>
  <c r="G37" i="5"/>
  <c r="T36" i="5"/>
  <c r="U36" i="5" s="1"/>
  <c r="S36" i="5"/>
  <c r="R36" i="5"/>
  <c r="Q36" i="5"/>
  <c r="G36" i="5"/>
  <c r="T35" i="5"/>
  <c r="U35" i="5" s="1"/>
  <c r="S35" i="5"/>
  <c r="R35" i="5"/>
  <c r="Q35" i="5"/>
  <c r="G35" i="5"/>
  <c r="T34" i="5"/>
  <c r="U34" i="5" s="1"/>
  <c r="S34" i="5"/>
  <c r="R34" i="5"/>
  <c r="Q34" i="5"/>
  <c r="G34" i="5"/>
  <c r="T33" i="5"/>
  <c r="U33" i="5" s="1"/>
  <c r="S33" i="5"/>
  <c r="R33" i="5"/>
  <c r="Q33" i="5"/>
  <c r="G33" i="5"/>
  <c r="T32" i="5"/>
  <c r="U32" i="5" s="1"/>
  <c r="S32" i="5"/>
  <c r="R32" i="5"/>
  <c r="Q32" i="5"/>
  <c r="G32" i="5"/>
  <c r="T31" i="5"/>
  <c r="U31" i="5" s="1"/>
  <c r="S31" i="5"/>
  <c r="R31" i="5"/>
  <c r="Q31" i="5"/>
  <c r="G31" i="5"/>
  <c r="T30" i="5"/>
  <c r="U30" i="5" s="1"/>
  <c r="S30" i="5"/>
  <c r="R30" i="5"/>
  <c r="Q30" i="5"/>
  <c r="G30" i="5"/>
  <c r="T29" i="5"/>
  <c r="U29" i="5" s="1"/>
  <c r="S29" i="5"/>
  <c r="R29" i="5"/>
  <c r="Q29" i="5"/>
  <c r="G29" i="5"/>
  <c r="T28" i="5"/>
  <c r="U28" i="5" s="1"/>
  <c r="S28" i="5"/>
  <c r="R28" i="5"/>
  <c r="Q28" i="5"/>
  <c r="G28" i="5"/>
  <c r="T27" i="5"/>
  <c r="U27" i="5" s="1"/>
  <c r="S27" i="5"/>
  <c r="R27" i="5"/>
  <c r="Q27" i="5"/>
  <c r="G27" i="5"/>
  <c r="AM26" i="5"/>
  <c r="S26" i="5"/>
  <c r="R26" i="5"/>
  <c r="T26" i="5" s="1"/>
  <c r="U26" i="5" s="1"/>
  <c r="Q26" i="5"/>
  <c r="G26" i="5"/>
  <c r="S25" i="5"/>
  <c r="R25" i="5"/>
  <c r="T25" i="5" s="1"/>
  <c r="U25" i="5" s="1"/>
  <c r="Q25" i="5"/>
  <c r="G25" i="5"/>
  <c r="S24" i="5"/>
  <c r="R24" i="5"/>
  <c r="T24" i="5" s="1"/>
  <c r="U24" i="5" s="1"/>
  <c r="Q24" i="5"/>
  <c r="G24" i="5"/>
  <c r="S23" i="5"/>
  <c r="R23" i="5"/>
  <c r="T23" i="5" s="1"/>
  <c r="U23" i="5" s="1"/>
  <c r="Q23" i="5"/>
  <c r="G23" i="5"/>
  <c r="T22" i="5"/>
  <c r="U22" i="5" s="1"/>
  <c r="S22" i="5"/>
  <c r="R22" i="5"/>
  <c r="Q22" i="5"/>
  <c r="G22" i="5"/>
  <c r="S21" i="5"/>
  <c r="R21" i="5"/>
  <c r="T21" i="5" s="1"/>
  <c r="U21" i="5" s="1"/>
  <c r="Q21" i="5"/>
  <c r="G21" i="5"/>
  <c r="S20" i="5"/>
  <c r="R20" i="5"/>
  <c r="Q20" i="5"/>
  <c r="G20" i="5"/>
  <c r="S19" i="5"/>
  <c r="R19" i="5"/>
  <c r="T19" i="5" s="1"/>
  <c r="U19" i="5" s="1"/>
  <c r="Q19" i="5"/>
  <c r="G19" i="5"/>
  <c r="S18" i="5"/>
  <c r="R18" i="5"/>
  <c r="T18" i="5" s="1"/>
  <c r="U18" i="5" s="1"/>
  <c r="Q18" i="5"/>
  <c r="G18" i="5"/>
  <c r="T17" i="5"/>
  <c r="U17" i="5" s="1"/>
  <c r="S17" i="5"/>
  <c r="R17" i="5"/>
  <c r="Q17" i="5"/>
  <c r="G17" i="5"/>
  <c r="S16" i="5"/>
  <c r="R16" i="5"/>
  <c r="Q16" i="5"/>
  <c r="G16" i="5"/>
  <c r="S15" i="5"/>
  <c r="R15" i="5"/>
  <c r="Q15" i="5"/>
  <c r="G15" i="5"/>
  <c r="S14" i="5"/>
  <c r="R14" i="5"/>
  <c r="Q14" i="5"/>
  <c r="B14" i="5"/>
  <c r="B15" i="5" s="1"/>
  <c r="B16" i="5" s="1"/>
  <c r="AM12" i="5"/>
  <c r="AM38" i="5" s="1"/>
  <c r="S44" i="4"/>
  <c r="R44" i="4"/>
  <c r="T44" i="4" s="1"/>
  <c r="U44" i="4" s="1"/>
  <c r="Q44" i="4"/>
  <c r="G44" i="4"/>
  <c r="S43" i="4"/>
  <c r="R43" i="4"/>
  <c r="T43" i="4" s="1"/>
  <c r="U43" i="4" s="1"/>
  <c r="Q43" i="4"/>
  <c r="G43" i="4"/>
  <c r="S42" i="4"/>
  <c r="R42" i="4"/>
  <c r="T42" i="4" s="1"/>
  <c r="U42" i="4" s="1"/>
  <c r="Q42" i="4"/>
  <c r="G42" i="4"/>
  <c r="S41" i="4"/>
  <c r="R41" i="4"/>
  <c r="T41" i="4" s="1"/>
  <c r="U41" i="4" s="1"/>
  <c r="Q41" i="4"/>
  <c r="G41" i="4"/>
  <c r="S40" i="4"/>
  <c r="R40" i="4"/>
  <c r="T40" i="4" s="1"/>
  <c r="U40" i="4" s="1"/>
  <c r="Q40" i="4"/>
  <c r="G40" i="4"/>
  <c r="S39" i="4"/>
  <c r="R39" i="4"/>
  <c r="Q39" i="4"/>
  <c r="G39" i="4"/>
  <c r="S38" i="4"/>
  <c r="T38" i="4" s="1"/>
  <c r="U38" i="4" s="1"/>
  <c r="R38" i="4"/>
  <c r="Q38" i="4"/>
  <c r="G38" i="4"/>
  <c r="S37" i="4"/>
  <c r="T37" i="4" s="1"/>
  <c r="U37" i="4" s="1"/>
  <c r="R37" i="4"/>
  <c r="Q37" i="4"/>
  <c r="G37" i="4"/>
  <c r="S36" i="4"/>
  <c r="T36" i="4" s="1"/>
  <c r="U36" i="4" s="1"/>
  <c r="R36" i="4"/>
  <c r="Q36" i="4"/>
  <c r="G36" i="4"/>
  <c r="S35" i="4"/>
  <c r="T35" i="4" s="1"/>
  <c r="U35" i="4" s="1"/>
  <c r="R35" i="4"/>
  <c r="Q35" i="4"/>
  <c r="G35" i="4"/>
  <c r="S34" i="4"/>
  <c r="T34" i="4" s="1"/>
  <c r="U34" i="4" s="1"/>
  <c r="R34" i="4"/>
  <c r="Q34" i="4"/>
  <c r="G34" i="4"/>
  <c r="S33" i="4"/>
  <c r="T33" i="4" s="1"/>
  <c r="U33" i="4" s="1"/>
  <c r="R33" i="4"/>
  <c r="Q33" i="4"/>
  <c r="G33" i="4"/>
  <c r="S32" i="4"/>
  <c r="T32" i="4" s="1"/>
  <c r="U32" i="4" s="1"/>
  <c r="R32" i="4"/>
  <c r="Q32" i="4"/>
  <c r="G32" i="4"/>
  <c r="S31" i="4"/>
  <c r="R31" i="4"/>
  <c r="Q31" i="4"/>
  <c r="G31" i="4"/>
  <c r="S30" i="4"/>
  <c r="R30" i="4"/>
  <c r="Q30" i="4"/>
  <c r="G30" i="4"/>
  <c r="S29" i="4"/>
  <c r="T29" i="4" s="1"/>
  <c r="U29" i="4" s="1"/>
  <c r="R29" i="4"/>
  <c r="Q29" i="4"/>
  <c r="G29" i="4"/>
  <c r="S28" i="4"/>
  <c r="T28" i="4" s="1"/>
  <c r="U28" i="4" s="1"/>
  <c r="R28" i="4"/>
  <c r="Q28" i="4"/>
  <c r="G28" i="4"/>
  <c r="S27" i="4"/>
  <c r="T27" i="4" s="1"/>
  <c r="U27" i="4" s="1"/>
  <c r="R27" i="4"/>
  <c r="Q27" i="4"/>
  <c r="G27" i="4"/>
  <c r="AM26" i="4"/>
  <c r="T26" i="4"/>
  <c r="U26" i="4" s="1"/>
  <c r="S26" i="4"/>
  <c r="R26" i="4"/>
  <c r="Q26" i="4"/>
  <c r="G26" i="4"/>
  <c r="T25" i="4"/>
  <c r="U25" i="4" s="1"/>
  <c r="S25" i="4"/>
  <c r="R25" i="4"/>
  <c r="Q25" i="4"/>
  <c r="G25" i="4"/>
  <c r="U24" i="4"/>
  <c r="S24" i="4"/>
  <c r="R24" i="4"/>
  <c r="T24" i="4" s="1"/>
  <c r="Q24" i="4"/>
  <c r="G24" i="4"/>
  <c r="T23" i="4"/>
  <c r="U23" i="4" s="1"/>
  <c r="S23" i="4"/>
  <c r="R23" i="4"/>
  <c r="Q23" i="4"/>
  <c r="G23" i="4"/>
  <c r="S22" i="4"/>
  <c r="T22" i="4" s="1"/>
  <c r="U22" i="4" s="1"/>
  <c r="R22" i="4"/>
  <c r="Q22" i="4"/>
  <c r="G22" i="4"/>
  <c r="S21" i="4"/>
  <c r="T21" i="4" s="1"/>
  <c r="U21" i="4" s="1"/>
  <c r="R21" i="4"/>
  <c r="Q21" i="4"/>
  <c r="G21" i="4"/>
  <c r="S20" i="4"/>
  <c r="R20" i="4"/>
  <c r="Q20" i="4"/>
  <c r="G20" i="4"/>
  <c r="S19" i="4"/>
  <c r="R19" i="4"/>
  <c r="Q19" i="4"/>
  <c r="G19" i="4"/>
  <c r="S18" i="4"/>
  <c r="R18" i="4"/>
  <c r="Q18" i="4"/>
  <c r="G18" i="4"/>
  <c r="S17" i="4"/>
  <c r="R17" i="4"/>
  <c r="Q17" i="4"/>
  <c r="G17" i="4"/>
  <c r="S16" i="4"/>
  <c r="R16" i="4"/>
  <c r="Q16" i="4"/>
  <c r="G16" i="4"/>
  <c r="S15" i="4"/>
  <c r="R15" i="4"/>
  <c r="Q15" i="4"/>
  <c r="G15" i="4"/>
  <c r="S14" i="4"/>
  <c r="R14" i="4"/>
  <c r="Q14" i="4"/>
  <c r="B14" i="4"/>
  <c r="AM12" i="4"/>
  <c r="AM17" i="4" s="1"/>
  <c r="S44" i="3"/>
  <c r="R44" i="3"/>
  <c r="T44" i="3" s="1"/>
  <c r="U44" i="3" s="1"/>
  <c r="Q44" i="3"/>
  <c r="G44" i="3"/>
  <c r="S43" i="3"/>
  <c r="R43" i="3"/>
  <c r="T43" i="3" s="1"/>
  <c r="U43" i="3" s="1"/>
  <c r="Q43" i="3"/>
  <c r="G43" i="3"/>
  <c r="S42" i="3"/>
  <c r="R42" i="3"/>
  <c r="T42" i="3" s="1"/>
  <c r="U42" i="3" s="1"/>
  <c r="Q42" i="3"/>
  <c r="G42" i="3"/>
  <c r="S41" i="3"/>
  <c r="R41" i="3"/>
  <c r="T41" i="3" s="1"/>
  <c r="U41" i="3" s="1"/>
  <c r="Q41" i="3"/>
  <c r="G41" i="3"/>
  <c r="S40" i="3"/>
  <c r="R40" i="3"/>
  <c r="T40" i="3" s="1"/>
  <c r="U40" i="3" s="1"/>
  <c r="Q40" i="3"/>
  <c r="G40" i="3"/>
  <c r="S39" i="3"/>
  <c r="R39" i="3"/>
  <c r="T39" i="3" s="1"/>
  <c r="U39" i="3" s="1"/>
  <c r="Q39" i="3"/>
  <c r="G39" i="3"/>
  <c r="S38" i="3"/>
  <c r="T38" i="3" s="1"/>
  <c r="U38" i="3" s="1"/>
  <c r="R38" i="3"/>
  <c r="Q38" i="3"/>
  <c r="G38" i="3"/>
  <c r="T37" i="3"/>
  <c r="U37" i="3" s="1"/>
  <c r="S37" i="3"/>
  <c r="R37" i="3"/>
  <c r="Q37" i="3"/>
  <c r="G37" i="3"/>
  <c r="T36" i="3"/>
  <c r="U36" i="3" s="1"/>
  <c r="S36" i="3"/>
  <c r="R36" i="3"/>
  <c r="Q36" i="3"/>
  <c r="G36" i="3"/>
  <c r="T35" i="3"/>
  <c r="U35" i="3" s="1"/>
  <c r="S35" i="3"/>
  <c r="R35" i="3"/>
  <c r="Q35" i="3"/>
  <c r="G35" i="3"/>
  <c r="T34" i="3"/>
  <c r="U34" i="3" s="1"/>
  <c r="S34" i="3"/>
  <c r="R34" i="3"/>
  <c r="Q34" i="3"/>
  <c r="G34" i="3"/>
  <c r="T33" i="3"/>
  <c r="U33" i="3" s="1"/>
  <c r="S33" i="3"/>
  <c r="R33" i="3"/>
  <c r="Q33" i="3"/>
  <c r="G33" i="3"/>
  <c r="T32" i="3"/>
  <c r="U32" i="3" s="1"/>
  <c r="S32" i="3"/>
  <c r="R32" i="3"/>
  <c r="Q32" i="3"/>
  <c r="G32" i="3"/>
  <c r="T31" i="3"/>
  <c r="U31" i="3" s="1"/>
  <c r="S31" i="3"/>
  <c r="R31" i="3"/>
  <c r="Q31" i="3"/>
  <c r="G31" i="3"/>
  <c r="T30" i="3"/>
  <c r="U30" i="3" s="1"/>
  <c r="S30" i="3"/>
  <c r="R30" i="3"/>
  <c r="Q30" i="3"/>
  <c r="G30" i="3"/>
  <c r="T29" i="3"/>
  <c r="U29" i="3" s="1"/>
  <c r="S29" i="3"/>
  <c r="R29" i="3"/>
  <c r="Q29" i="3"/>
  <c r="G29" i="3"/>
  <c r="T28" i="3"/>
  <c r="U28" i="3" s="1"/>
  <c r="S28" i="3"/>
  <c r="R28" i="3"/>
  <c r="Q28" i="3"/>
  <c r="G28" i="3"/>
  <c r="T27" i="3"/>
  <c r="U27" i="3" s="1"/>
  <c r="S27" i="3"/>
  <c r="R27" i="3"/>
  <c r="Q27" i="3"/>
  <c r="G27" i="3"/>
  <c r="AM26" i="3"/>
  <c r="S26" i="3"/>
  <c r="R26" i="3"/>
  <c r="T26" i="3" s="1"/>
  <c r="U26" i="3" s="1"/>
  <c r="Q26" i="3"/>
  <c r="G26" i="3"/>
  <c r="S25" i="3"/>
  <c r="R25" i="3"/>
  <c r="T25" i="3" s="1"/>
  <c r="U25" i="3" s="1"/>
  <c r="Q25" i="3"/>
  <c r="G25" i="3"/>
  <c r="S24" i="3"/>
  <c r="R24" i="3"/>
  <c r="T24" i="3" s="1"/>
  <c r="U24" i="3" s="1"/>
  <c r="Q24" i="3"/>
  <c r="G24" i="3"/>
  <c r="T23" i="3"/>
  <c r="U23" i="3" s="1"/>
  <c r="S23" i="3"/>
  <c r="R23" i="3"/>
  <c r="Q23" i="3"/>
  <c r="G23" i="3"/>
  <c r="S22" i="3"/>
  <c r="T22" i="3" s="1"/>
  <c r="U22" i="3" s="1"/>
  <c r="R22" i="3"/>
  <c r="Q22" i="3"/>
  <c r="G22" i="3"/>
  <c r="S21" i="3"/>
  <c r="R21" i="3"/>
  <c r="T21" i="3" s="1"/>
  <c r="U21" i="3" s="1"/>
  <c r="Q21" i="3"/>
  <c r="G21" i="3"/>
  <c r="S20" i="3"/>
  <c r="R20" i="3"/>
  <c r="Q20" i="3"/>
  <c r="G20" i="3"/>
  <c r="S19" i="3"/>
  <c r="R19" i="3"/>
  <c r="T19" i="3" s="1"/>
  <c r="U19" i="3" s="1"/>
  <c r="Q19" i="3"/>
  <c r="G19" i="3"/>
  <c r="S18" i="3"/>
  <c r="R18" i="3"/>
  <c r="T18" i="3" s="1"/>
  <c r="U18" i="3" s="1"/>
  <c r="Q18" i="3"/>
  <c r="G18" i="3"/>
  <c r="S17" i="3"/>
  <c r="R17" i="3"/>
  <c r="T17" i="3" s="1"/>
  <c r="U17" i="3" s="1"/>
  <c r="Q17" i="3"/>
  <c r="G17" i="3"/>
  <c r="S16" i="3"/>
  <c r="R16" i="3"/>
  <c r="Q16" i="3"/>
  <c r="G16" i="3"/>
  <c r="S15" i="3"/>
  <c r="R15" i="3"/>
  <c r="T15" i="3" s="1"/>
  <c r="U15" i="3" s="1"/>
  <c r="Q15" i="3"/>
  <c r="G15" i="3"/>
  <c r="S14" i="3"/>
  <c r="R14" i="3"/>
  <c r="Q14" i="3"/>
  <c r="B14" i="3"/>
  <c r="B15" i="3" s="1"/>
  <c r="AM12" i="3"/>
  <c r="AM17" i="3" s="1"/>
  <c r="S44" i="2"/>
  <c r="R44" i="2"/>
  <c r="T44" i="2" s="1"/>
  <c r="U44" i="2" s="1"/>
  <c r="Q44" i="2"/>
  <c r="G44" i="2"/>
  <c r="S43" i="2"/>
  <c r="R43" i="2"/>
  <c r="T43" i="2" s="1"/>
  <c r="U43" i="2" s="1"/>
  <c r="Q43" i="2"/>
  <c r="G43" i="2"/>
  <c r="S42" i="2"/>
  <c r="R42" i="2"/>
  <c r="T42" i="2" s="1"/>
  <c r="U42" i="2" s="1"/>
  <c r="Q42" i="2"/>
  <c r="G42" i="2"/>
  <c r="S41" i="2"/>
  <c r="R41" i="2"/>
  <c r="T41" i="2" s="1"/>
  <c r="U41" i="2" s="1"/>
  <c r="Q41" i="2"/>
  <c r="G41" i="2"/>
  <c r="S40" i="2"/>
  <c r="R40" i="2"/>
  <c r="T40" i="2" s="1"/>
  <c r="U40" i="2" s="1"/>
  <c r="Q40" i="2"/>
  <c r="G40" i="2"/>
  <c r="S39" i="2"/>
  <c r="R39" i="2"/>
  <c r="T39" i="2" s="1"/>
  <c r="U39" i="2" s="1"/>
  <c r="Q39" i="2"/>
  <c r="G39" i="2"/>
  <c r="S38" i="2"/>
  <c r="R38" i="2"/>
  <c r="T38" i="2" s="1"/>
  <c r="U38" i="2" s="1"/>
  <c r="Q38" i="2"/>
  <c r="G38" i="2"/>
  <c r="S37" i="2"/>
  <c r="R37" i="2"/>
  <c r="T37" i="2" s="1"/>
  <c r="U37" i="2" s="1"/>
  <c r="Q37" i="2"/>
  <c r="G37" i="2"/>
  <c r="S36" i="2"/>
  <c r="R36" i="2"/>
  <c r="T36" i="2" s="1"/>
  <c r="U36" i="2" s="1"/>
  <c r="Q36" i="2"/>
  <c r="G36" i="2"/>
  <c r="S35" i="2"/>
  <c r="R35" i="2"/>
  <c r="T35" i="2" s="1"/>
  <c r="U35" i="2" s="1"/>
  <c r="Q35" i="2"/>
  <c r="G35" i="2"/>
  <c r="S34" i="2"/>
  <c r="R34" i="2"/>
  <c r="T34" i="2" s="1"/>
  <c r="U34" i="2" s="1"/>
  <c r="Q34" i="2"/>
  <c r="G34" i="2"/>
  <c r="S33" i="2"/>
  <c r="R33" i="2"/>
  <c r="Q33" i="2"/>
  <c r="G33" i="2"/>
  <c r="S32" i="2"/>
  <c r="R32" i="2"/>
  <c r="Q32" i="2"/>
  <c r="G32" i="2"/>
  <c r="S31" i="2"/>
  <c r="R31" i="2"/>
  <c r="Q31" i="2"/>
  <c r="G31" i="2"/>
  <c r="S30" i="2"/>
  <c r="R30" i="2"/>
  <c r="Q30" i="2"/>
  <c r="G30" i="2"/>
  <c r="S29" i="2"/>
  <c r="R29" i="2"/>
  <c r="T29" i="2" s="1"/>
  <c r="U29" i="2" s="1"/>
  <c r="Q29" i="2"/>
  <c r="G29" i="2"/>
  <c r="S28" i="2"/>
  <c r="R28" i="2"/>
  <c r="T28" i="2" s="1"/>
  <c r="U28" i="2" s="1"/>
  <c r="Q28" i="2"/>
  <c r="G28" i="2"/>
  <c r="S27" i="2"/>
  <c r="R27" i="2"/>
  <c r="T27" i="2" s="1"/>
  <c r="U27" i="2" s="1"/>
  <c r="Q27" i="2"/>
  <c r="G27" i="2"/>
  <c r="AM26" i="2"/>
  <c r="T26" i="2"/>
  <c r="U26" i="2" s="1"/>
  <c r="S26" i="2"/>
  <c r="R26" i="2"/>
  <c r="Q26" i="2"/>
  <c r="G26" i="2"/>
  <c r="S25" i="2"/>
  <c r="T25" i="2" s="1"/>
  <c r="U25" i="2" s="1"/>
  <c r="R25" i="2"/>
  <c r="Q25" i="2"/>
  <c r="G25" i="2"/>
  <c r="S24" i="2"/>
  <c r="T24" i="2" s="1"/>
  <c r="U24" i="2" s="1"/>
  <c r="R24" i="2"/>
  <c r="Q24" i="2"/>
  <c r="G24" i="2"/>
  <c r="S23" i="2"/>
  <c r="R23" i="2"/>
  <c r="T23" i="2" s="1"/>
  <c r="U23" i="2" s="1"/>
  <c r="Q23" i="2"/>
  <c r="G23" i="2"/>
  <c r="S22" i="2"/>
  <c r="R22" i="2"/>
  <c r="Q22" i="2"/>
  <c r="G22" i="2"/>
  <c r="S21" i="2"/>
  <c r="T21" i="2" s="1"/>
  <c r="U21" i="2" s="1"/>
  <c r="R21" i="2"/>
  <c r="Q21" i="2"/>
  <c r="G21" i="2"/>
  <c r="S20" i="2"/>
  <c r="R20" i="2"/>
  <c r="Q20" i="2"/>
  <c r="G20" i="2"/>
  <c r="S19" i="2"/>
  <c r="R19" i="2"/>
  <c r="Q19" i="2"/>
  <c r="G19" i="2"/>
  <c r="S18" i="2"/>
  <c r="R18" i="2"/>
  <c r="Q18" i="2"/>
  <c r="G18" i="2"/>
  <c r="S17" i="2"/>
  <c r="R17" i="2"/>
  <c r="T17" i="2" s="1"/>
  <c r="U17" i="2" s="1"/>
  <c r="Q17" i="2"/>
  <c r="G17" i="2"/>
  <c r="S16" i="2"/>
  <c r="R16" i="2"/>
  <c r="Q16" i="2"/>
  <c r="G16" i="2"/>
  <c r="S15" i="2"/>
  <c r="R15" i="2"/>
  <c r="Q15" i="2"/>
  <c r="G15" i="2"/>
  <c r="S14" i="2"/>
  <c r="R14" i="2"/>
  <c r="Q14" i="2"/>
  <c r="B14" i="2"/>
  <c r="AA14" i="2" s="1"/>
  <c r="AM12" i="2"/>
  <c r="AM20" i="2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AM26" i="1"/>
  <c r="AM12" i="1"/>
  <c r="AM24" i="1" s="1"/>
  <c r="T44" i="1"/>
  <c r="U44" i="1" s="1"/>
  <c r="S44" i="1"/>
  <c r="R44" i="1"/>
  <c r="Q44" i="1"/>
  <c r="T43" i="1"/>
  <c r="U43" i="1" s="1"/>
  <c r="S43" i="1"/>
  <c r="R43" i="1"/>
  <c r="Q43" i="1"/>
  <c r="T42" i="1"/>
  <c r="U42" i="1" s="1"/>
  <c r="S42" i="1"/>
  <c r="R42" i="1"/>
  <c r="Q42" i="1"/>
  <c r="S41" i="1"/>
  <c r="R41" i="1"/>
  <c r="Q41" i="1"/>
  <c r="T40" i="1"/>
  <c r="U40" i="1" s="1"/>
  <c r="S40" i="1"/>
  <c r="R40" i="1"/>
  <c r="Q40" i="1"/>
  <c r="T39" i="1"/>
  <c r="U39" i="1" s="1"/>
  <c r="S39" i="1"/>
  <c r="R39" i="1"/>
  <c r="Q39" i="1"/>
  <c r="T38" i="1"/>
  <c r="U38" i="1" s="1"/>
  <c r="S38" i="1"/>
  <c r="R38" i="1"/>
  <c r="Q38" i="1"/>
  <c r="T37" i="1"/>
  <c r="U37" i="1" s="1"/>
  <c r="S37" i="1"/>
  <c r="R37" i="1"/>
  <c r="Q37" i="1"/>
  <c r="T36" i="1"/>
  <c r="U36" i="1" s="1"/>
  <c r="S36" i="1"/>
  <c r="R36" i="1"/>
  <c r="Q36" i="1"/>
  <c r="T35" i="1"/>
  <c r="U35" i="1" s="1"/>
  <c r="S35" i="1"/>
  <c r="R35" i="1"/>
  <c r="Q35" i="1"/>
  <c r="T34" i="1"/>
  <c r="U34" i="1" s="1"/>
  <c r="S34" i="1"/>
  <c r="R34" i="1"/>
  <c r="Q34" i="1"/>
  <c r="T33" i="1"/>
  <c r="U33" i="1" s="1"/>
  <c r="S33" i="1"/>
  <c r="R33" i="1"/>
  <c r="Q33" i="1"/>
  <c r="T32" i="1"/>
  <c r="U32" i="1" s="1"/>
  <c r="S32" i="1"/>
  <c r="R32" i="1"/>
  <c r="Q32" i="1"/>
  <c r="T31" i="1"/>
  <c r="U31" i="1" s="1"/>
  <c r="S31" i="1"/>
  <c r="R31" i="1"/>
  <c r="Q31" i="1"/>
  <c r="T30" i="1"/>
  <c r="U30" i="1" s="1"/>
  <c r="S30" i="1"/>
  <c r="R30" i="1"/>
  <c r="Q30" i="1"/>
  <c r="T29" i="1"/>
  <c r="U29" i="1" s="1"/>
  <c r="S29" i="1"/>
  <c r="R29" i="1"/>
  <c r="Q29" i="1"/>
  <c r="T28" i="1"/>
  <c r="U28" i="1" s="1"/>
  <c r="S28" i="1"/>
  <c r="R28" i="1"/>
  <c r="Q28" i="1"/>
  <c r="T27" i="1"/>
  <c r="U27" i="1" s="1"/>
  <c r="S27" i="1"/>
  <c r="R27" i="1"/>
  <c r="Q27" i="1"/>
  <c r="T26" i="1"/>
  <c r="U26" i="1" s="1"/>
  <c r="S26" i="1"/>
  <c r="R26" i="1"/>
  <c r="Q26" i="1"/>
  <c r="T25" i="1"/>
  <c r="U25" i="1" s="1"/>
  <c r="S25" i="1"/>
  <c r="R25" i="1"/>
  <c r="Q25" i="1"/>
  <c r="T24" i="1"/>
  <c r="U24" i="1" s="1"/>
  <c r="S24" i="1"/>
  <c r="R24" i="1"/>
  <c r="Q24" i="1"/>
  <c r="T23" i="1"/>
  <c r="U23" i="1" s="1"/>
  <c r="S23" i="1"/>
  <c r="R23" i="1"/>
  <c r="Q23" i="1"/>
  <c r="R22" i="1"/>
  <c r="S22" i="1" s="1"/>
  <c r="T22" i="1" s="1"/>
  <c r="U22" i="1" s="1"/>
  <c r="Q22" i="1"/>
  <c r="R21" i="1"/>
  <c r="S21" i="1" s="1"/>
  <c r="Q21" i="1"/>
  <c r="S20" i="1"/>
  <c r="R20" i="1"/>
  <c r="T20" i="1" s="1"/>
  <c r="U20" i="1" s="1"/>
  <c r="Q20" i="1"/>
  <c r="R19" i="1"/>
  <c r="S19" i="1" s="1"/>
  <c r="Q19" i="1"/>
  <c r="T18" i="1"/>
  <c r="U18" i="1" s="1"/>
  <c r="S18" i="1"/>
  <c r="R18" i="1"/>
  <c r="Q18" i="1"/>
  <c r="S17" i="1"/>
  <c r="R17" i="1"/>
  <c r="Q17" i="1"/>
  <c r="R16" i="1"/>
  <c r="Q16" i="1"/>
  <c r="R15" i="1"/>
  <c r="S15" i="1" s="1"/>
  <c r="Q15" i="1"/>
  <c r="R14" i="1"/>
  <c r="S14" i="1" s="1"/>
  <c r="Q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T30" i="4" l="1"/>
  <c r="U30" i="4" s="1"/>
  <c r="T31" i="4"/>
  <c r="U31" i="4" s="1"/>
  <c r="V14" i="10"/>
  <c r="T19" i="1"/>
  <c r="U19" i="1" s="1"/>
  <c r="T22" i="6"/>
  <c r="U22" i="6" s="1"/>
  <c r="T15" i="7"/>
  <c r="U15" i="7" s="1"/>
  <c r="T18" i="2"/>
  <c r="U18" i="2" s="1"/>
  <c r="T20" i="2"/>
  <c r="U20" i="2" s="1"/>
  <c r="T18" i="4"/>
  <c r="U18" i="4" s="1"/>
  <c r="T20" i="4"/>
  <c r="U20" i="4" s="1"/>
  <c r="T15" i="5"/>
  <c r="U15" i="5" s="1"/>
  <c r="T16" i="3"/>
  <c r="U16" i="3" s="1"/>
  <c r="T21" i="6"/>
  <c r="U21" i="6" s="1"/>
  <c r="T19" i="7"/>
  <c r="U19" i="7" s="1"/>
  <c r="T15" i="8"/>
  <c r="U15" i="8" s="1"/>
  <c r="T14" i="10"/>
  <c r="U14" i="10" s="1"/>
  <c r="T18" i="9"/>
  <c r="U18" i="9" s="1"/>
  <c r="T15" i="2"/>
  <c r="U15" i="2" s="1"/>
  <c r="T22" i="2"/>
  <c r="U22" i="2" s="1"/>
  <c r="T20" i="3"/>
  <c r="U20" i="3" s="1"/>
  <c r="T17" i="1"/>
  <c r="U17" i="1" s="1"/>
  <c r="T19" i="2"/>
  <c r="U19" i="2" s="1"/>
  <c r="T15" i="4"/>
  <c r="U15" i="4" s="1"/>
  <c r="T17" i="4"/>
  <c r="U17" i="4" s="1"/>
  <c r="T19" i="4"/>
  <c r="U19" i="4" s="1"/>
  <c r="T14" i="5"/>
  <c r="U14" i="5" s="1"/>
  <c r="T22" i="9"/>
  <c r="U22" i="9" s="1"/>
  <c r="T18" i="12"/>
  <c r="U18" i="12" s="1"/>
  <c r="T22" i="12"/>
  <c r="U22" i="12" s="1"/>
  <c r="T21" i="11"/>
  <c r="U21" i="11" s="1"/>
  <c r="T21" i="1"/>
  <c r="U21" i="1" s="1"/>
  <c r="T16" i="8"/>
  <c r="U16" i="8" s="1"/>
  <c r="T16" i="12"/>
  <c r="U16" i="12" s="1"/>
  <c r="T14" i="7"/>
  <c r="U14" i="7" s="1"/>
  <c r="T16" i="7"/>
  <c r="U16" i="7" s="1"/>
  <c r="T16" i="5"/>
  <c r="U16" i="5" s="1"/>
  <c r="T16" i="6"/>
  <c r="U16" i="6" s="1"/>
  <c r="T16" i="4"/>
  <c r="U16" i="4" s="1"/>
  <c r="T16" i="9"/>
  <c r="U16" i="9" s="1"/>
  <c r="T14" i="11"/>
  <c r="U14" i="11" s="1"/>
  <c r="T14" i="12"/>
  <c r="U14" i="12" s="1"/>
  <c r="T41" i="1"/>
  <c r="U41" i="1" s="1"/>
  <c r="T15" i="1"/>
  <c r="U15" i="1" s="1"/>
  <c r="T14" i="3"/>
  <c r="U14" i="3" s="1"/>
  <c r="T14" i="4"/>
  <c r="U14" i="4" s="1"/>
  <c r="S16" i="1"/>
  <c r="T16" i="1" s="1"/>
  <c r="U16" i="1" s="1"/>
  <c r="B16" i="12"/>
  <c r="P16" i="12" s="1"/>
  <c r="V15" i="12"/>
  <c r="V14" i="12"/>
  <c r="AA14" i="12"/>
  <c r="P14" i="12"/>
  <c r="AM14" i="12"/>
  <c r="T25" i="12"/>
  <c r="U25" i="12" s="1"/>
  <c r="T26" i="12"/>
  <c r="U26" i="12" s="1"/>
  <c r="P15" i="12"/>
  <c r="AA15" i="12"/>
  <c r="T15" i="12"/>
  <c r="U15" i="12" s="1"/>
  <c r="T19" i="12"/>
  <c r="U19" i="12" s="1"/>
  <c r="AM38" i="12"/>
  <c r="AM24" i="12"/>
  <c r="AE15" i="12" s="1"/>
  <c r="AM23" i="12"/>
  <c r="AM22" i="12"/>
  <c r="AM17" i="12"/>
  <c r="AC15" i="12" s="1"/>
  <c r="AM21" i="12"/>
  <c r="AD16" i="12" s="1"/>
  <c r="P15" i="11"/>
  <c r="V14" i="9"/>
  <c r="AA14" i="11"/>
  <c r="T15" i="11"/>
  <c r="U15" i="11" s="1"/>
  <c r="T42" i="11"/>
  <c r="U42" i="11" s="1"/>
  <c r="V14" i="11"/>
  <c r="V15" i="11"/>
  <c r="AM38" i="11"/>
  <c r="AM24" i="11"/>
  <c r="AM21" i="11"/>
  <c r="AD14" i="11" s="1"/>
  <c r="B16" i="11"/>
  <c r="AM17" i="11"/>
  <c r="AM20" i="11"/>
  <c r="P14" i="11"/>
  <c r="AM14" i="11"/>
  <c r="AM22" i="11"/>
  <c r="AM18" i="10"/>
  <c r="AM16" i="10"/>
  <c r="AM24" i="10"/>
  <c r="AM23" i="10"/>
  <c r="AM20" i="10"/>
  <c r="AM39" i="10"/>
  <c r="B15" i="8"/>
  <c r="P15" i="8" s="1"/>
  <c r="P14" i="10"/>
  <c r="AM14" i="10"/>
  <c r="AM15" i="10"/>
  <c r="AM21" i="10"/>
  <c r="AD14" i="10" s="1"/>
  <c r="AA14" i="9"/>
  <c r="B15" i="10"/>
  <c r="AM17" i="10"/>
  <c r="B15" i="7"/>
  <c r="B16" i="7" s="1"/>
  <c r="Y16" i="7" s="1"/>
  <c r="AM22" i="10"/>
  <c r="T24" i="10"/>
  <c r="U24" i="10" s="1"/>
  <c r="AA15" i="9"/>
  <c r="P15" i="9"/>
  <c r="B16" i="9"/>
  <c r="V15" i="9"/>
  <c r="AM24" i="9"/>
  <c r="Z15" i="9" s="1"/>
  <c r="AM23" i="9"/>
  <c r="AM20" i="9"/>
  <c r="V14" i="8"/>
  <c r="P14" i="9"/>
  <c r="AM14" i="9"/>
  <c r="AM21" i="9"/>
  <c r="AD14" i="9" s="1"/>
  <c r="AM22" i="8"/>
  <c r="AM17" i="9"/>
  <c r="AM17" i="8"/>
  <c r="AM22" i="9"/>
  <c r="T24" i="9"/>
  <c r="U24" i="9" s="1"/>
  <c r="T39" i="9"/>
  <c r="U39" i="9" s="1"/>
  <c r="AM38" i="9"/>
  <c r="T20" i="9"/>
  <c r="U20" i="9" s="1"/>
  <c r="AM14" i="8"/>
  <c r="T24" i="8"/>
  <c r="U24" i="8" s="1"/>
  <c r="P14" i="8"/>
  <c r="AM24" i="8"/>
  <c r="AM21" i="8"/>
  <c r="Y14" i="8" s="1"/>
  <c r="AM20" i="8"/>
  <c r="AM38" i="8"/>
  <c r="AM14" i="6"/>
  <c r="T14" i="8"/>
  <c r="U14" i="8" s="1"/>
  <c r="AA14" i="7"/>
  <c r="AM17" i="6"/>
  <c r="T24" i="7"/>
  <c r="U24" i="7" s="1"/>
  <c r="AM24" i="7"/>
  <c r="AM23" i="7"/>
  <c r="AM20" i="7"/>
  <c r="AM21" i="7"/>
  <c r="Y14" i="7" s="1"/>
  <c r="AM38" i="7"/>
  <c r="P14" i="7"/>
  <c r="AM14" i="7"/>
  <c r="AM17" i="7"/>
  <c r="AM22" i="7"/>
  <c r="V14" i="5"/>
  <c r="AA14" i="5"/>
  <c r="AM24" i="6"/>
  <c r="Z14" i="6" s="1"/>
  <c r="AM20" i="6"/>
  <c r="T42" i="6"/>
  <c r="U42" i="6" s="1"/>
  <c r="P14" i="6"/>
  <c r="AM22" i="6"/>
  <c r="T43" i="6"/>
  <c r="U43" i="6" s="1"/>
  <c r="V14" i="3"/>
  <c r="AM22" i="5"/>
  <c r="B15" i="6"/>
  <c r="T44" i="6"/>
  <c r="U44" i="6" s="1"/>
  <c r="AM38" i="6"/>
  <c r="AA14" i="6"/>
  <c r="AM21" i="6"/>
  <c r="AD14" i="6" s="1"/>
  <c r="T24" i="6"/>
  <c r="U24" i="6" s="1"/>
  <c r="T40" i="6"/>
  <c r="U40" i="6" s="1"/>
  <c r="AM18" i="5"/>
  <c r="AM16" i="5"/>
  <c r="AM15" i="5"/>
  <c r="AM39" i="5"/>
  <c r="AM19" i="5"/>
  <c r="AA16" i="5"/>
  <c r="P16" i="5"/>
  <c r="B17" i="5"/>
  <c r="V16" i="5"/>
  <c r="AM14" i="4"/>
  <c r="T20" i="5"/>
  <c r="U20" i="5" s="1"/>
  <c r="T39" i="5"/>
  <c r="U39" i="5" s="1"/>
  <c r="AM38" i="4"/>
  <c r="AM18" i="4" s="1"/>
  <c r="AM24" i="5"/>
  <c r="Z16" i="5" s="1"/>
  <c r="AM23" i="5"/>
  <c r="AM20" i="5"/>
  <c r="V15" i="5"/>
  <c r="AM21" i="5"/>
  <c r="Y16" i="5" s="1"/>
  <c r="AM22" i="4"/>
  <c r="AC14" i="4" s="1"/>
  <c r="P14" i="5"/>
  <c r="AM14" i="5"/>
  <c r="AM17" i="5"/>
  <c r="AA15" i="5"/>
  <c r="P15" i="5"/>
  <c r="AM24" i="4"/>
  <c r="AE14" i="4" s="1"/>
  <c r="AM23" i="4"/>
  <c r="AM20" i="4"/>
  <c r="B15" i="4"/>
  <c r="T39" i="4"/>
  <c r="U39" i="4" s="1"/>
  <c r="AM14" i="3"/>
  <c r="AA14" i="4"/>
  <c r="AM21" i="4"/>
  <c r="Y14" i="4" s="1"/>
  <c r="P14" i="4"/>
  <c r="V14" i="4"/>
  <c r="B16" i="3"/>
  <c r="V16" i="3" s="1"/>
  <c r="V15" i="3"/>
  <c r="P15" i="3"/>
  <c r="AA17" i="1"/>
  <c r="P24" i="1"/>
  <c r="AM17" i="1"/>
  <c r="AM38" i="3"/>
  <c r="AM24" i="3"/>
  <c r="AE15" i="3" s="1"/>
  <c r="AM23" i="3"/>
  <c r="AM22" i="3"/>
  <c r="AM21" i="3"/>
  <c r="Y15" i="3" s="1"/>
  <c r="AM20" i="3"/>
  <c r="AA15" i="3"/>
  <c r="AA29" i="1"/>
  <c r="AM22" i="1"/>
  <c r="AM21" i="2"/>
  <c r="Y14" i="2" s="1"/>
  <c r="P14" i="3"/>
  <c r="AA25" i="1"/>
  <c r="P30" i="1"/>
  <c r="V14" i="1"/>
  <c r="AA14" i="3"/>
  <c r="P27" i="1"/>
  <c r="T14" i="2"/>
  <c r="U14" i="2" s="1"/>
  <c r="AM38" i="1"/>
  <c r="AM15" i="1" s="1"/>
  <c r="V28" i="1"/>
  <c r="P17" i="1"/>
  <c r="V19" i="1"/>
  <c r="V21" i="1"/>
  <c r="V14" i="2"/>
  <c r="T30" i="2"/>
  <c r="U30" i="2" s="1"/>
  <c r="P23" i="1"/>
  <c r="V18" i="1"/>
  <c r="AA21" i="1"/>
  <c r="V27" i="1"/>
  <c r="AM38" i="2"/>
  <c r="AM24" i="2"/>
  <c r="AE14" i="2" s="1"/>
  <c r="AM23" i="2"/>
  <c r="AM22" i="2"/>
  <c r="AM17" i="2"/>
  <c r="AM14" i="2"/>
  <c r="T31" i="2"/>
  <c r="U31" i="2" s="1"/>
  <c r="P15" i="1"/>
  <c r="P14" i="2"/>
  <c r="B15" i="2"/>
  <c r="T16" i="2"/>
  <c r="U16" i="2" s="1"/>
  <c r="T32" i="2"/>
  <c r="U32" i="2" s="1"/>
  <c r="AA15" i="1"/>
  <c r="AA18" i="1"/>
  <c r="V26" i="1"/>
  <c r="P16" i="1"/>
  <c r="P19" i="1"/>
  <c r="AA23" i="1"/>
  <c r="AA26" i="1"/>
  <c r="V29" i="1"/>
  <c r="AM14" i="1"/>
  <c r="T33" i="2"/>
  <c r="U33" i="2" s="1"/>
  <c r="T14" i="1"/>
  <c r="U14" i="1" s="1"/>
  <c r="B32" i="1"/>
  <c r="Z32" i="1" s="1"/>
  <c r="P31" i="1"/>
  <c r="P14" i="1"/>
  <c r="V16" i="1"/>
  <c r="V20" i="1"/>
  <c r="P22" i="1"/>
  <c r="V24" i="1"/>
  <c r="P29" i="1"/>
  <c r="AA31" i="1"/>
  <c r="AA16" i="1"/>
  <c r="P21" i="1"/>
  <c r="AA24" i="1"/>
  <c r="Z25" i="1"/>
  <c r="Z23" i="1"/>
  <c r="Z22" i="1"/>
  <c r="AE14" i="1"/>
  <c r="AE20" i="1"/>
  <c r="Z15" i="1"/>
  <c r="AE27" i="1"/>
  <c r="AE30" i="1"/>
  <c r="AE29" i="1"/>
  <c r="AE19" i="1"/>
  <c r="Z14" i="1"/>
  <c r="AE25" i="1"/>
  <c r="Z18" i="1"/>
  <c r="Z31" i="1"/>
  <c r="Z30" i="1"/>
  <c r="Z20" i="1"/>
  <c r="AE17" i="1"/>
  <c r="AE28" i="1"/>
  <c r="Z28" i="1"/>
  <c r="Z17" i="1"/>
  <c r="Z24" i="1"/>
  <c r="AE22" i="1"/>
  <c r="AE21" i="1"/>
  <c r="Z16" i="1"/>
  <c r="AE15" i="1"/>
  <c r="AM20" i="1"/>
  <c r="AM21" i="1"/>
  <c r="AD15" i="1" s="1"/>
  <c r="AM23" i="1"/>
  <c r="AA14" i="1"/>
  <c r="V17" i="1"/>
  <c r="AE18" i="1"/>
  <c r="P20" i="1"/>
  <c r="Z21" i="1"/>
  <c r="AA22" i="1"/>
  <c r="V25" i="1"/>
  <c r="AE26" i="1"/>
  <c r="P28" i="1"/>
  <c r="Z29" i="1"/>
  <c r="AA30" i="1"/>
  <c r="V15" i="1"/>
  <c r="AE16" i="1"/>
  <c r="P18" i="1"/>
  <c r="Z19" i="1"/>
  <c r="AA20" i="1"/>
  <c r="V23" i="1"/>
  <c r="AE24" i="1"/>
  <c r="P26" i="1"/>
  <c r="Z27" i="1"/>
  <c r="AA28" i="1"/>
  <c r="V31" i="1"/>
  <c r="AA19" i="1"/>
  <c r="V22" i="1"/>
  <c r="AE23" i="1"/>
  <c r="P25" i="1"/>
  <c r="Z26" i="1"/>
  <c r="AA27" i="1"/>
  <c r="V30" i="1"/>
  <c r="AE31" i="1"/>
  <c r="I27" i="1" l="1"/>
  <c r="J27" i="1"/>
  <c r="K27" i="1"/>
  <c r="N27" i="1"/>
  <c r="L27" i="1"/>
  <c r="M27" i="1"/>
  <c r="K24" i="1"/>
  <c r="L24" i="1"/>
  <c r="M24" i="1"/>
  <c r="N24" i="1"/>
  <c r="I24" i="1"/>
  <c r="J24" i="1"/>
  <c r="I23" i="1"/>
  <c r="J23" i="1"/>
  <c r="K23" i="1"/>
  <c r="L23" i="1"/>
  <c r="M23" i="1"/>
  <c r="N23" i="1"/>
  <c r="K26" i="1"/>
  <c r="L26" i="1"/>
  <c r="I26" i="1"/>
  <c r="J26" i="1"/>
  <c r="M26" i="1"/>
  <c r="N26" i="1"/>
  <c r="I31" i="1"/>
  <c r="J31" i="1"/>
  <c r="N31" i="1"/>
  <c r="K31" i="1"/>
  <c r="L31" i="1"/>
  <c r="M31" i="1"/>
  <c r="I30" i="1"/>
  <c r="J30" i="1"/>
  <c r="K30" i="1"/>
  <c r="L30" i="1"/>
  <c r="M30" i="1"/>
  <c r="N30" i="1"/>
  <c r="M25" i="1"/>
  <c r="N25" i="1"/>
  <c r="I25" i="1"/>
  <c r="J25" i="1"/>
  <c r="K25" i="1"/>
  <c r="L25" i="1"/>
  <c r="K28" i="1"/>
  <c r="L28" i="1"/>
  <c r="M28" i="1"/>
  <c r="N28" i="1"/>
  <c r="I28" i="1"/>
  <c r="J28" i="1"/>
  <c r="M29" i="1"/>
  <c r="J29" i="1"/>
  <c r="N29" i="1"/>
  <c r="I29" i="1"/>
  <c r="K29" i="1"/>
  <c r="L29" i="1"/>
  <c r="M15" i="8"/>
  <c r="N15" i="8"/>
  <c r="J15" i="8"/>
  <c r="K15" i="8"/>
  <c r="L15" i="8"/>
  <c r="I15" i="8"/>
  <c r="J17" i="1"/>
  <c r="K17" i="1"/>
  <c r="L17" i="1"/>
  <c r="M17" i="1"/>
  <c r="N17" i="1"/>
  <c r="I17" i="1"/>
  <c r="K14" i="7"/>
  <c r="M14" i="7"/>
  <c r="I14" i="7"/>
  <c r="J14" i="7"/>
  <c r="L14" i="7"/>
  <c r="N14" i="7"/>
  <c r="L22" i="1"/>
  <c r="M22" i="1"/>
  <c r="N22" i="1"/>
  <c r="I22" i="1"/>
  <c r="J22" i="1"/>
  <c r="K22" i="1"/>
  <c r="I15" i="9"/>
  <c r="J15" i="9"/>
  <c r="K15" i="9"/>
  <c r="L15" i="9"/>
  <c r="M15" i="9"/>
  <c r="N15" i="9"/>
  <c r="I14" i="12"/>
  <c r="J14" i="12"/>
  <c r="L14" i="12"/>
  <c r="N14" i="12"/>
  <c r="K14" i="12"/>
  <c r="M14" i="12"/>
  <c r="I14" i="2"/>
  <c r="J14" i="2"/>
  <c r="L14" i="2"/>
  <c r="N14" i="2"/>
  <c r="M14" i="2"/>
  <c r="K14" i="2"/>
  <c r="K15" i="12"/>
  <c r="L15" i="12"/>
  <c r="M15" i="12"/>
  <c r="N15" i="12"/>
  <c r="I15" i="12"/>
  <c r="J15" i="12"/>
  <c r="I14" i="5"/>
  <c r="J14" i="5"/>
  <c r="L14" i="5"/>
  <c r="N14" i="5"/>
  <c r="K14" i="5"/>
  <c r="M14" i="5"/>
  <c r="L18" i="1"/>
  <c r="M18" i="1"/>
  <c r="N18" i="1"/>
  <c r="I18" i="1"/>
  <c r="J18" i="1"/>
  <c r="K18" i="1"/>
  <c r="I14" i="4"/>
  <c r="J14" i="4"/>
  <c r="L14" i="4"/>
  <c r="N14" i="4"/>
  <c r="K14" i="4"/>
  <c r="M14" i="4"/>
  <c r="N15" i="5"/>
  <c r="I15" i="5"/>
  <c r="J15" i="5"/>
  <c r="K15" i="5"/>
  <c r="L15" i="5"/>
  <c r="M15" i="5"/>
  <c r="K14" i="9"/>
  <c r="M14" i="9"/>
  <c r="I14" i="9"/>
  <c r="J14" i="9"/>
  <c r="L14" i="9"/>
  <c r="N14" i="9"/>
  <c r="J15" i="3"/>
  <c r="K15" i="3"/>
  <c r="L15" i="3"/>
  <c r="M15" i="3"/>
  <c r="I15" i="3"/>
  <c r="N15" i="3"/>
  <c r="N15" i="1"/>
  <c r="I15" i="1"/>
  <c r="J15" i="1"/>
  <c r="K15" i="1"/>
  <c r="L15" i="1"/>
  <c r="M15" i="1"/>
  <c r="I16" i="5"/>
  <c r="J16" i="5"/>
  <c r="K16" i="5"/>
  <c r="L16" i="5"/>
  <c r="M16" i="5"/>
  <c r="N16" i="5"/>
  <c r="J15" i="11"/>
  <c r="K15" i="11"/>
  <c r="L15" i="11"/>
  <c r="M15" i="11"/>
  <c r="I15" i="11"/>
  <c r="N15" i="11"/>
  <c r="N19" i="1"/>
  <c r="I19" i="1"/>
  <c r="J19" i="1"/>
  <c r="K19" i="1"/>
  <c r="I14" i="8"/>
  <c r="J14" i="8"/>
  <c r="L14" i="8"/>
  <c r="N14" i="8"/>
  <c r="K14" i="8"/>
  <c r="M14" i="8"/>
  <c r="I16" i="1"/>
  <c r="J16" i="1"/>
  <c r="K16" i="1"/>
  <c r="L16" i="1"/>
  <c r="M16" i="1"/>
  <c r="N16" i="1"/>
  <c r="I14" i="11"/>
  <c r="J14" i="11"/>
  <c r="L14" i="11"/>
  <c r="N14" i="11"/>
  <c r="K14" i="11"/>
  <c r="M14" i="11"/>
  <c r="I20" i="1"/>
  <c r="J20" i="1"/>
  <c r="K20" i="1"/>
  <c r="L20" i="1"/>
  <c r="M20" i="1"/>
  <c r="N20" i="1"/>
  <c r="J21" i="1"/>
  <c r="K21" i="1"/>
  <c r="L21" i="1"/>
  <c r="M21" i="1"/>
  <c r="N21" i="1"/>
  <c r="I21" i="1"/>
  <c r="I14" i="1"/>
  <c r="J14" i="1"/>
  <c r="L14" i="1"/>
  <c r="N14" i="1"/>
  <c r="K14" i="1"/>
  <c r="M14" i="1"/>
  <c r="K14" i="10"/>
  <c r="M14" i="10"/>
  <c r="I14" i="10"/>
  <c r="J14" i="10"/>
  <c r="L14" i="10"/>
  <c r="N14" i="10"/>
  <c r="K14" i="6"/>
  <c r="M14" i="6"/>
  <c r="I14" i="6"/>
  <c r="N14" i="6"/>
  <c r="J14" i="6"/>
  <c r="L14" i="6"/>
  <c r="M16" i="12"/>
  <c r="N16" i="12"/>
  <c r="I16" i="12"/>
  <c r="J16" i="12"/>
  <c r="K16" i="12"/>
  <c r="L16" i="12"/>
  <c r="I14" i="3"/>
  <c r="J14" i="3"/>
  <c r="L14" i="3"/>
  <c r="N14" i="3"/>
  <c r="K14" i="3"/>
  <c r="M14" i="3"/>
  <c r="V16" i="12"/>
  <c r="Z16" i="12"/>
  <c r="B17" i="12"/>
  <c r="Y17" i="12" s="1"/>
  <c r="X16" i="12"/>
  <c r="AA16" i="12"/>
  <c r="Y15" i="11"/>
  <c r="X14" i="8"/>
  <c r="AD15" i="12"/>
  <c r="Y14" i="12"/>
  <c r="AD14" i="12"/>
  <c r="X15" i="12"/>
  <c r="AC14" i="12"/>
  <c r="AC16" i="12"/>
  <c r="AE14" i="12"/>
  <c r="Z15" i="12"/>
  <c r="AE16" i="12"/>
  <c r="AM18" i="12"/>
  <c r="AM19" i="12"/>
  <c r="AM16" i="12"/>
  <c r="AM39" i="12"/>
  <c r="AM15" i="12"/>
  <c r="Y15" i="12"/>
  <c r="AC14" i="6"/>
  <c r="AC14" i="11"/>
  <c r="X14" i="12"/>
  <c r="Z14" i="12"/>
  <c r="Y16" i="12"/>
  <c r="AM18" i="11"/>
  <c r="AM39" i="11"/>
  <c r="AM15" i="11"/>
  <c r="AM19" i="11"/>
  <c r="AM16" i="11"/>
  <c r="AD14" i="8"/>
  <c r="AE15" i="8"/>
  <c r="Y14" i="10"/>
  <c r="Z15" i="11"/>
  <c r="B16" i="8"/>
  <c r="AD16" i="8" s="1"/>
  <c r="AC14" i="8"/>
  <c r="AC16" i="11"/>
  <c r="B17" i="11"/>
  <c r="Z16" i="11"/>
  <c r="AD16" i="11"/>
  <c r="P16" i="11"/>
  <c r="AA16" i="11"/>
  <c r="X16" i="11"/>
  <c r="Y16" i="11"/>
  <c r="AE16" i="11"/>
  <c r="V16" i="11"/>
  <c r="AE14" i="11"/>
  <c r="Z14" i="11"/>
  <c r="AA15" i="8"/>
  <c r="AC15" i="9"/>
  <c r="X15" i="11"/>
  <c r="AC15" i="11"/>
  <c r="AE15" i="11"/>
  <c r="AD15" i="11"/>
  <c r="Y14" i="11"/>
  <c r="X14" i="11"/>
  <c r="V15" i="8"/>
  <c r="X15" i="8"/>
  <c r="V16" i="7"/>
  <c r="P16" i="7"/>
  <c r="B17" i="7"/>
  <c r="AA17" i="7" s="1"/>
  <c r="AA15" i="7"/>
  <c r="AA16" i="7"/>
  <c r="AE15" i="7"/>
  <c r="Z16" i="7"/>
  <c r="Y15" i="7"/>
  <c r="P15" i="7"/>
  <c r="V15" i="7"/>
  <c r="AE15" i="10"/>
  <c r="AA15" i="10"/>
  <c r="Z15" i="10"/>
  <c r="B16" i="10"/>
  <c r="Y15" i="10"/>
  <c r="P15" i="10"/>
  <c r="X15" i="10"/>
  <c r="V15" i="10"/>
  <c r="AD15" i="10"/>
  <c r="AC15" i="10"/>
  <c r="AC14" i="10"/>
  <c r="AE14" i="10"/>
  <c r="AC15" i="8"/>
  <c r="Z14" i="10"/>
  <c r="X14" i="10"/>
  <c r="Y15" i="9"/>
  <c r="AM18" i="9"/>
  <c r="AM16" i="9"/>
  <c r="AM39" i="9"/>
  <c r="AM19" i="9"/>
  <c r="AM15" i="9"/>
  <c r="X14" i="9"/>
  <c r="Z14" i="9"/>
  <c r="AC14" i="9"/>
  <c r="AD15" i="9"/>
  <c r="X15" i="9"/>
  <c r="AC16" i="9"/>
  <c r="Y16" i="9"/>
  <c r="B17" i="9"/>
  <c r="V16" i="9"/>
  <c r="AE16" i="9"/>
  <c r="AD16" i="9"/>
  <c r="AA16" i="9"/>
  <c r="Z16" i="9"/>
  <c r="P16" i="9"/>
  <c r="X16" i="9"/>
  <c r="X14" i="4"/>
  <c r="Y15" i="8"/>
  <c r="Y14" i="9"/>
  <c r="AE14" i="9"/>
  <c r="AE15" i="9"/>
  <c r="AD14" i="7"/>
  <c r="X15" i="7"/>
  <c r="AM18" i="8"/>
  <c r="AM16" i="8"/>
  <c r="AM39" i="8"/>
  <c r="AM19" i="8"/>
  <c r="AM15" i="8"/>
  <c r="AD15" i="8"/>
  <c r="Z15" i="8"/>
  <c r="AE14" i="8"/>
  <c r="Z14" i="8"/>
  <c r="X23" i="1"/>
  <c r="AM19" i="1"/>
  <c r="AM15" i="4"/>
  <c r="Z16" i="8"/>
  <c r="AE16" i="8"/>
  <c r="P16" i="8"/>
  <c r="V16" i="8"/>
  <c r="AM18" i="7"/>
  <c r="AM16" i="7"/>
  <c r="AM39" i="7"/>
  <c r="AM15" i="7"/>
  <c r="AM19" i="7"/>
  <c r="AD15" i="7"/>
  <c r="X16" i="7"/>
  <c r="X25" i="1"/>
  <c r="X14" i="7"/>
  <c r="Y15" i="5"/>
  <c r="Z15" i="7"/>
  <c r="Z14" i="7"/>
  <c r="AE14" i="7"/>
  <c r="AE16" i="7"/>
  <c r="Z14" i="4"/>
  <c r="AD16" i="7"/>
  <c r="AC14" i="7"/>
  <c r="AC15" i="7"/>
  <c r="AC16" i="7"/>
  <c r="X14" i="6"/>
  <c r="X14" i="5"/>
  <c r="AE15" i="6"/>
  <c r="AA15" i="6"/>
  <c r="AD15" i="6"/>
  <c r="AC15" i="6"/>
  <c r="Z15" i="6"/>
  <c r="Y15" i="6"/>
  <c r="P15" i="6"/>
  <c r="B16" i="6"/>
  <c r="X15" i="6"/>
  <c r="V15" i="6"/>
  <c r="AM18" i="6"/>
  <c r="AM16" i="6"/>
  <c r="AM39" i="6"/>
  <c r="AM19" i="6"/>
  <c r="AM15" i="6"/>
  <c r="AC14" i="2"/>
  <c r="X15" i="5"/>
  <c r="X16" i="5"/>
  <c r="AC14" i="5"/>
  <c r="Y14" i="6"/>
  <c r="AE14" i="6"/>
  <c r="AE16" i="3"/>
  <c r="AD15" i="3"/>
  <c r="AC16" i="3"/>
  <c r="AC15" i="5"/>
  <c r="AA17" i="5"/>
  <c r="B18" i="5"/>
  <c r="Z17" i="5"/>
  <c r="AE17" i="5"/>
  <c r="X17" i="5"/>
  <c r="V17" i="5"/>
  <c r="AD17" i="5"/>
  <c r="AC17" i="5"/>
  <c r="Y17" i="5"/>
  <c r="P17" i="5"/>
  <c r="AC16" i="5"/>
  <c r="AC14" i="3"/>
  <c r="AM39" i="4"/>
  <c r="Y14" i="5"/>
  <c r="AD14" i="5"/>
  <c r="AD15" i="5"/>
  <c r="AE15" i="5"/>
  <c r="AD14" i="2"/>
  <c r="AM16" i="4"/>
  <c r="AM19" i="4"/>
  <c r="Z15" i="5"/>
  <c r="Z14" i="5"/>
  <c r="AE14" i="5"/>
  <c r="AE16" i="5"/>
  <c r="AD14" i="4"/>
  <c r="AD16" i="5"/>
  <c r="AC18" i="1"/>
  <c r="AE15" i="4"/>
  <c r="AA15" i="4"/>
  <c r="X15" i="4"/>
  <c r="AD15" i="4"/>
  <c r="AC15" i="4"/>
  <c r="Z15" i="4"/>
  <c r="B16" i="4"/>
  <c r="Y15" i="4"/>
  <c r="P15" i="4"/>
  <c r="V15" i="4"/>
  <c r="AD14" i="3"/>
  <c r="X16" i="3"/>
  <c r="X15" i="3"/>
  <c r="Y16" i="3"/>
  <c r="Y14" i="3"/>
  <c r="AD16" i="3"/>
  <c r="Z16" i="3"/>
  <c r="AA16" i="3"/>
  <c r="B17" i="3"/>
  <c r="AE17" i="3" s="1"/>
  <c r="P16" i="3"/>
  <c r="X14" i="3"/>
  <c r="Z14" i="3"/>
  <c r="Z15" i="3"/>
  <c r="AE14" i="3"/>
  <c r="AM18" i="3"/>
  <c r="AM16" i="3"/>
  <c r="AM15" i="3"/>
  <c r="AM19" i="3"/>
  <c r="AM39" i="3"/>
  <c r="AC15" i="3"/>
  <c r="X14" i="2"/>
  <c r="AM18" i="2"/>
  <c r="AM39" i="2"/>
  <c r="AM15" i="2"/>
  <c r="AM16" i="2"/>
  <c r="AM19" i="2"/>
  <c r="AE32" i="1"/>
  <c r="AC27" i="1"/>
  <c r="X32" i="1"/>
  <c r="AD17" i="1"/>
  <c r="AM16" i="1"/>
  <c r="AC21" i="1"/>
  <c r="AC24" i="1"/>
  <c r="AD15" i="2"/>
  <c r="V15" i="2"/>
  <c r="AA15" i="2"/>
  <c r="Z15" i="2"/>
  <c r="B16" i="2"/>
  <c r="Y15" i="2"/>
  <c r="P15" i="2"/>
  <c r="X15" i="2"/>
  <c r="AE15" i="2"/>
  <c r="AC15" i="2"/>
  <c r="AM18" i="1"/>
  <c r="AM39" i="1"/>
  <c r="AC28" i="1"/>
  <c r="Z14" i="2"/>
  <c r="Y18" i="1"/>
  <c r="AD25" i="1"/>
  <c r="B33" i="1"/>
  <c r="AD33" i="1" s="1"/>
  <c r="P32" i="1"/>
  <c r="V32" i="1"/>
  <c r="AA32" i="1"/>
  <c r="X16" i="1"/>
  <c r="X24" i="1"/>
  <c r="AC22" i="1"/>
  <c r="AC14" i="1"/>
  <c r="X29" i="1"/>
  <c r="AC23" i="1"/>
  <c r="Y28" i="1"/>
  <c r="Y25" i="1"/>
  <c r="X15" i="1"/>
  <c r="AC19" i="1"/>
  <c r="AD30" i="1"/>
  <c r="X28" i="1"/>
  <c r="X22" i="1"/>
  <c r="AD31" i="1"/>
  <c r="X31" i="1"/>
  <c r="AD22" i="1"/>
  <c r="X19" i="1"/>
  <c r="Y26" i="1"/>
  <c r="AC25" i="1"/>
  <c r="X26" i="1"/>
  <c r="X21" i="1"/>
  <c r="AD32" i="1"/>
  <c r="Y24" i="1"/>
  <c r="AD21" i="1"/>
  <c r="Y16" i="1"/>
  <c r="Y23" i="1"/>
  <c r="Y22" i="1"/>
  <c r="AD14" i="1"/>
  <c r="Y29" i="1"/>
  <c r="AD24" i="1"/>
  <c r="AD16" i="1"/>
  <c r="Y21" i="1"/>
  <c r="AD20" i="1"/>
  <c r="Y15" i="1"/>
  <c r="AD28" i="1"/>
  <c r="Y32" i="1"/>
  <c r="AD29" i="1"/>
  <c r="AD19" i="1"/>
  <c r="AD18" i="1"/>
  <c r="Y14" i="1"/>
  <c r="Y31" i="1"/>
  <c r="Y30" i="1"/>
  <c r="Y19" i="1"/>
  <c r="AD27" i="1"/>
  <c r="AD26" i="1"/>
  <c r="Y27" i="1"/>
  <c r="Y17" i="1"/>
  <c r="AC30" i="1"/>
  <c r="AC26" i="1"/>
  <c r="X18" i="1"/>
  <c r="X30" i="1"/>
  <c r="X14" i="1"/>
  <c r="AC20" i="1"/>
  <c r="AD23" i="1"/>
  <c r="X17" i="1"/>
  <c r="Y20" i="1"/>
  <c r="X27" i="1"/>
  <c r="AC16" i="1"/>
  <c r="X20" i="1"/>
  <c r="AC29" i="1"/>
  <c r="AC17" i="1"/>
  <c r="AC31" i="1"/>
  <c r="AC15" i="1"/>
  <c r="AC32" i="1"/>
  <c r="Y16" i="8" l="1"/>
  <c r="B17" i="8"/>
  <c r="Y17" i="8" s="1"/>
  <c r="AC17" i="12"/>
  <c r="Z17" i="12"/>
  <c r="V17" i="7"/>
  <c r="X16" i="8"/>
  <c r="AC16" i="8"/>
  <c r="AA16" i="8"/>
  <c r="V17" i="12"/>
  <c r="AE17" i="12"/>
  <c r="P17" i="12"/>
  <c r="L17" i="12" s="1"/>
  <c r="AA17" i="12"/>
  <c r="W26" i="1"/>
  <c r="K32" i="1"/>
  <c r="L32" i="1"/>
  <c r="M32" i="1"/>
  <c r="N32" i="1"/>
  <c r="I32" i="1"/>
  <c r="J32" i="1"/>
  <c r="I16" i="9"/>
  <c r="J16" i="9"/>
  <c r="K16" i="9"/>
  <c r="L16" i="9"/>
  <c r="M16" i="9"/>
  <c r="N16" i="9"/>
  <c r="L15" i="7"/>
  <c r="M15" i="7"/>
  <c r="I15" i="7"/>
  <c r="N15" i="7"/>
  <c r="J15" i="7"/>
  <c r="K15" i="7"/>
  <c r="J15" i="6"/>
  <c r="K15" i="6"/>
  <c r="I15" i="6"/>
  <c r="L15" i="6"/>
  <c r="M15" i="6"/>
  <c r="N15" i="6"/>
  <c r="J17" i="5"/>
  <c r="K17" i="5"/>
  <c r="L17" i="5"/>
  <c r="M17" i="5"/>
  <c r="N17" i="5"/>
  <c r="I17" i="5"/>
  <c r="J16" i="3"/>
  <c r="K16" i="3"/>
  <c r="L16" i="3"/>
  <c r="M16" i="3"/>
  <c r="N16" i="3"/>
  <c r="I16" i="3"/>
  <c r="K15" i="4"/>
  <c r="L15" i="4"/>
  <c r="M15" i="4"/>
  <c r="N15" i="4"/>
  <c r="I15" i="4"/>
  <c r="J15" i="4"/>
  <c r="I16" i="8"/>
  <c r="J16" i="8"/>
  <c r="K16" i="8"/>
  <c r="L16" i="8"/>
  <c r="M16" i="8"/>
  <c r="N16" i="8"/>
  <c r="I15" i="10"/>
  <c r="J15" i="10"/>
  <c r="K15" i="10"/>
  <c r="L15" i="10"/>
  <c r="M15" i="10"/>
  <c r="N15" i="10"/>
  <c r="N16" i="7"/>
  <c r="I16" i="7"/>
  <c r="J16" i="7"/>
  <c r="K16" i="7"/>
  <c r="L16" i="7"/>
  <c r="M16" i="7"/>
  <c r="M15" i="2"/>
  <c r="N15" i="2"/>
  <c r="J15" i="2"/>
  <c r="K15" i="2"/>
  <c r="I15" i="2"/>
  <c r="L15" i="2"/>
  <c r="J16" i="11"/>
  <c r="K16" i="11"/>
  <c r="L16" i="11"/>
  <c r="M16" i="11"/>
  <c r="N16" i="11"/>
  <c r="I16" i="11"/>
  <c r="I17" i="12"/>
  <c r="J17" i="12"/>
  <c r="K17" i="12"/>
  <c r="AD17" i="12"/>
  <c r="X17" i="12"/>
  <c r="B18" i="12"/>
  <c r="Y18" i="12" s="1"/>
  <c r="Z17" i="7"/>
  <c r="V18" i="12"/>
  <c r="W14" i="1"/>
  <c r="W33" i="1"/>
  <c r="X17" i="7"/>
  <c r="AA17" i="11"/>
  <c r="X17" i="11"/>
  <c r="P17" i="11"/>
  <c r="B18" i="11"/>
  <c r="V17" i="11"/>
  <c r="AD17" i="11"/>
  <c r="AE17" i="11"/>
  <c r="AC17" i="11"/>
  <c r="Y17" i="11"/>
  <c r="Z17" i="11"/>
  <c r="AE17" i="7"/>
  <c r="B18" i="7"/>
  <c r="AE18" i="7" s="1"/>
  <c r="AB32" i="1"/>
  <c r="P17" i="7"/>
  <c r="AC17" i="7"/>
  <c r="AD17" i="7"/>
  <c r="Y17" i="7"/>
  <c r="AB29" i="1"/>
  <c r="AC16" i="10"/>
  <c r="Y16" i="10"/>
  <c r="AD16" i="10"/>
  <c r="AA16" i="10"/>
  <c r="Z16" i="10"/>
  <c r="P16" i="10"/>
  <c r="X16" i="10"/>
  <c r="B17" i="10"/>
  <c r="V16" i="10"/>
  <c r="AE16" i="10"/>
  <c r="AA17" i="9"/>
  <c r="B18" i="9"/>
  <c r="AE17" i="9"/>
  <c r="Z17" i="9"/>
  <c r="Y17" i="9"/>
  <c r="P17" i="9"/>
  <c r="X17" i="9"/>
  <c r="V17" i="9"/>
  <c r="AD17" i="9"/>
  <c r="AC17" i="9"/>
  <c r="W29" i="1"/>
  <c r="W24" i="1"/>
  <c r="X17" i="8"/>
  <c r="P17" i="8"/>
  <c r="AE17" i="8"/>
  <c r="AD17" i="8"/>
  <c r="AC17" i="8"/>
  <c r="Z17" i="8"/>
  <c r="B18" i="8"/>
  <c r="AB21" i="1"/>
  <c r="W31" i="1"/>
  <c r="AB14" i="1"/>
  <c r="W19" i="1"/>
  <c r="AB24" i="1"/>
  <c r="W30" i="1"/>
  <c r="W23" i="1"/>
  <c r="AB15" i="1"/>
  <c r="W15" i="1"/>
  <c r="AB26" i="1"/>
  <c r="AB17" i="1"/>
  <c r="AB18" i="1"/>
  <c r="AB22" i="1"/>
  <c r="AB25" i="1"/>
  <c r="AB16" i="1"/>
  <c r="AB19" i="1"/>
  <c r="W17" i="1"/>
  <c r="W20" i="1"/>
  <c r="W25" i="1"/>
  <c r="W27" i="1"/>
  <c r="W21" i="1"/>
  <c r="AC16" i="6"/>
  <c r="Y16" i="6"/>
  <c r="B17" i="6"/>
  <c r="V16" i="6"/>
  <c r="AE16" i="6"/>
  <c r="AD16" i="6"/>
  <c r="AA16" i="6"/>
  <c r="Z16" i="6"/>
  <c r="P16" i="6"/>
  <c r="X16" i="6"/>
  <c r="Y18" i="5"/>
  <c r="X18" i="5"/>
  <c r="P18" i="5"/>
  <c r="AC18" i="5"/>
  <c r="B19" i="5"/>
  <c r="AE18" i="5"/>
  <c r="AD18" i="5"/>
  <c r="AA18" i="5"/>
  <c r="Z18" i="5"/>
  <c r="V18" i="5"/>
  <c r="AB20" i="1"/>
  <c r="AC16" i="4"/>
  <c r="Y16" i="4"/>
  <c r="X16" i="4"/>
  <c r="AA16" i="4"/>
  <c r="B17" i="4"/>
  <c r="V16" i="4"/>
  <c r="AE16" i="4"/>
  <c r="AD16" i="4"/>
  <c r="Z16" i="4"/>
  <c r="P16" i="4"/>
  <c r="AD17" i="3"/>
  <c r="X17" i="3"/>
  <c r="AA17" i="3"/>
  <c r="V17" i="3"/>
  <c r="Y17" i="3"/>
  <c r="Z17" i="3"/>
  <c r="AC17" i="3"/>
  <c r="P17" i="3"/>
  <c r="B18" i="3"/>
  <c r="Y18" i="3" s="1"/>
  <c r="W18" i="1"/>
  <c r="W32" i="1"/>
  <c r="AB23" i="1"/>
  <c r="W22" i="1"/>
  <c r="AB28" i="1"/>
  <c r="AC16" i="2"/>
  <c r="AA16" i="2"/>
  <c r="AD16" i="2"/>
  <c r="Z16" i="2"/>
  <c r="V16" i="2"/>
  <c r="B17" i="2"/>
  <c r="Y16" i="2"/>
  <c r="P16" i="2"/>
  <c r="AE16" i="2"/>
  <c r="X16" i="2"/>
  <c r="W28" i="1"/>
  <c r="AB27" i="1"/>
  <c r="AB31" i="1"/>
  <c r="AB30" i="1"/>
  <c r="W16" i="1"/>
  <c r="B34" i="1"/>
  <c r="AA33" i="1"/>
  <c r="AE33" i="1"/>
  <c r="AC33" i="1"/>
  <c r="Z33" i="1"/>
  <c r="P33" i="1"/>
  <c r="AB33" i="1"/>
  <c r="V33" i="1"/>
  <c r="X33" i="1"/>
  <c r="Y33" i="1"/>
  <c r="N17" i="12" l="1"/>
  <c r="B19" i="7"/>
  <c r="V17" i="8"/>
  <c r="AA17" i="8"/>
  <c r="AA18" i="12"/>
  <c r="M17" i="12"/>
  <c r="B19" i="12"/>
  <c r="AC19" i="12" s="1"/>
  <c r="AC18" i="12"/>
  <c r="L19" i="1"/>
  <c r="M19" i="1"/>
  <c r="M33" i="1"/>
  <c r="N33" i="1"/>
  <c r="I33" i="1"/>
  <c r="J33" i="1"/>
  <c r="K33" i="1"/>
  <c r="L33" i="1"/>
  <c r="I17" i="8"/>
  <c r="J17" i="8"/>
  <c r="K17" i="8"/>
  <c r="L17" i="8"/>
  <c r="M17" i="8"/>
  <c r="N17" i="8"/>
  <c r="K16" i="6"/>
  <c r="L16" i="6"/>
  <c r="M16" i="6"/>
  <c r="N16" i="6"/>
  <c r="I16" i="6"/>
  <c r="J16" i="6"/>
  <c r="L16" i="10"/>
  <c r="M16" i="10"/>
  <c r="N16" i="10"/>
  <c r="I16" i="10"/>
  <c r="J16" i="10"/>
  <c r="K16" i="10"/>
  <c r="I17" i="7"/>
  <c r="J17" i="7"/>
  <c r="K17" i="7"/>
  <c r="L17" i="7"/>
  <c r="M17" i="7"/>
  <c r="N17" i="7"/>
  <c r="L17" i="3"/>
  <c r="M17" i="3"/>
  <c r="N17" i="3"/>
  <c r="I17" i="3"/>
  <c r="J17" i="3"/>
  <c r="K17" i="3"/>
  <c r="M16" i="4"/>
  <c r="N16" i="4"/>
  <c r="I16" i="4"/>
  <c r="J16" i="4"/>
  <c r="K16" i="4"/>
  <c r="L16" i="4"/>
  <c r="L17" i="11"/>
  <c r="M17" i="11"/>
  <c r="N17" i="11"/>
  <c r="I17" i="11"/>
  <c r="J17" i="11"/>
  <c r="K17" i="11"/>
  <c r="K17" i="9"/>
  <c r="L17" i="9"/>
  <c r="M17" i="9"/>
  <c r="N17" i="9"/>
  <c r="I17" i="9"/>
  <c r="J17" i="9"/>
  <c r="I16" i="2"/>
  <c r="J16" i="2"/>
  <c r="K16" i="2"/>
  <c r="L16" i="2"/>
  <c r="M16" i="2"/>
  <c r="N16" i="2"/>
  <c r="L18" i="5"/>
  <c r="M18" i="5"/>
  <c r="N18" i="5"/>
  <c r="I18" i="5"/>
  <c r="J18" i="5"/>
  <c r="K18" i="5"/>
  <c r="AD18" i="12"/>
  <c r="Z18" i="12"/>
  <c r="AE18" i="12"/>
  <c r="X18" i="12"/>
  <c r="P18" i="12"/>
  <c r="P18" i="7"/>
  <c r="Z18" i="7"/>
  <c r="X18" i="7"/>
  <c r="V18" i="7"/>
  <c r="AC18" i="7"/>
  <c r="AA18" i="7"/>
  <c r="Y18" i="7"/>
  <c r="AD18" i="3"/>
  <c r="AD18" i="7"/>
  <c r="Y18" i="11"/>
  <c r="AD18" i="11"/>
  <c r="V18" i="11"/>
  <c r="AA18" i="11"/>
  <c r="Z18" i="11"/>
  <c r="P18" i="11"/>
  <c r="X18" i="11"/>
  <c r="B19" i="11"/>
  <c r="AE18" i="11"/>
  <c r="AC18" i="11"/>
  <c r="AA17" i="10"/>
  <c r="B18" i="10"/>
  <c r="Z17" i="10"/>
  <c r="AE17" i="10"/>
  <c r="X17" i="10"/>
  <c r="V17" i="10"/>
  <c r="AD17" i="10"/>
  <c r="AC17" i="10"/>
  <c r="Y17" i="10"/>
  <c r="P17" i="10"/>
  <c r="X18" i="3"/>
  <c r="Y18" i="9"/>
  <c r="X18" i="9"/>
  <c r="P18" i="9"/>
  <c r="AC18" i="9"/>
  <c r="V18" i="9"/>
  <c r="B19" i="9"/>
  <c r="AE18" i="9"/>
  <c r="AD18" i="9"/>
  <c r="AA18" i="9"/>
  <c r="Z18" i="9"/>
  <c r="Y18" i="8"/>
  <c r="AD18" i="8"/>
  <c r="V18" i="8"/>
  <c r="AC18" i="8"/>
  <c r="AA18" i="8"/>
  <c r="P18" i="8"/>
  <c r="Z18" i="8"/>
  <c r="X18" i="8"/>
  <c r="B19" i="8"/>
  <c r="AE18" i="8"/>
  <c r="P18" i="3"/>
  <c r="AE19" i="7"/>
  <c r="AD19" i="7"/>
  <c r="V19" i="7"/>
  <c r="AA19" i="7"/>
  <c r="AC19" i="7"/>
  <c r="Z19" i="7"/>
  <c r="P19" i="7"/>
  <c r="Y19" i="7"/>
  <c r="X19" i="7"/>
  <c r="B20" i="7"/>
  <c r="V18" i="3"/>
  <c r="AA17" i="6"/>
  <c r="AE17" i="6"/>
  <c r="Z17" i="6"/>
  <c r="Y17" i="6"/>
  <c r="P17" i="6"/>
  <c r="B18" i="6"/>
  <c r="X17" i="6"/>
  <c r="V17" i="6"/>
  <c r="AD17" i="6"/>
  <c r="AC17" i="6"/>
  <c r="AA18" i="3"/>
  <c r="AE18" i="3"/>
  <c r="AE19" i="5"/>
  <c r="AD19" i="5"/>
  <c r="V19" i="5"/>
  <c r="AA19" i="5"/>
  <c r="AC19" i="5"/>
  <c r="Z19" i="5"/>
  <c r="P19" i="5"/>
  <c r="Y19" i="5"/>
  <c r="X19" i="5"/>
  <c r="B20" i="5"/>
  <c r="AA17" i="4"/>
  <c r="AE17" i="4"/>
  <c r="AC17" i="4"/>
  <c r="Z17" i="4"/>
  <c r="Y17" i="4"/>
  <c r="P17" i="4"/>
  <c r="B18" i="4"/>
  <c r="X17" i="4"/>
  <c r="V17" i="4"/>
  <c r="AD17" i="4"/>
  <c r="Z18" i="3"/>
  <c r="AC18" i="3"/>
  <c r="B19" i="3"/>
  <c r="AA19" i="3" s="1"/>
  <c r="AA17" i="2"/>
  <c r="B18" i="2"/>
  <c r="Z17" i="2"/>
  <c r="Y17" i="2"/>
  <c r="AE17" i="2"/>
  <c r="AD17" i="2"/>
  <c r="AC17" i="2"/>
  <c r="V17" i="2"/>
  <c r="X17" i="2"/>
  <c r="P17" i="2"/>
  <c r="B35" i="1"/>
  <c r="AA34" i="1"/>
  <c r="V34" i="1"/>
  <c r="AE34" i="1"/>
  <c r="AC34" i="1"/>
  <c r="AB34" i="1"/>
  <c r="W34" i="1"/>
  <c r="P34" i="1"/>
  <c r="Z34" i="1"/>
  <c r="X34" i="1"/>
  <c r="AD34" i="1"/>
  <c r="Y34" i="1"/>
  <c r="X19" i="12" l="1"/>
  <c r="AA19" i="12"/>
  <c r="V19" i="12"/>
  <c r="AD19" i="12"/>
  <c r="AE19" i="12"/>
  <c r="P19" i="12"/>
  <c r="K19" i="12" s="1"/>
  <c r="Z19" i="12"/>
  <c r="B20" i="12"/>
  <c r="AE20" i="12" s="1"/>
  <c r="Y19" i="12"/>
  <c r="L34" i="1"/>
  <c r="I34" i="1"/>
  <c r="J34" i="1"/>
  <c r="K34" i="1"/>
  <c r="M34" i="1"/>
  <c r="N34" i="1"/>
  <c r="N18" i="11"/>
  <c r="I18" i="11"/>
  <c r="J18" i="11"/>
  <c r="K18" i="11"/>
  <c r="L18" i="11"/>
  <c r="M18" i="11"/>
  <c r="J18" i="7"/>
  <c r="K18" i="7"/>
  <c r="L18" i="7"/>
  <c r="M18" i="7"/>
  <c r="N18" i="7"/>
  <c r="I18" i="7"/>
  <c r="L19" i="7"/>
  <c r="M19" i="7"/>
  <c r="N19" i="7"/>
  <c r="I19" i="7"/>
  <c r="J19" i="7"/>
  <c r="K19" i="7"/>
  <c r="J19" i="12"/>
  <c r="I18" i="12"/>
  <c r="J18" i="12"/>
  <c r="K18" i="12"/>
  <c r="L18" i="12"/>
  <c r="M18" i="12"/>
  <c r="N18" i="12"/>
  <c r="M18" i="9"/>
  <c r="N18" i="9"/>
  <c r="I18" i="9"/>
  <c r="J18" i="9"/>
  <c r="K18" i="9"/>
  <c r="L18" i="9"/>
  <c r="N17" i="10"/>
  <c r="I17" i="10"/>
  <c r="J17" i="10"/>
  <c r="K17" i="10"/>
  <c r="L17" i="10"/>
  <c r="M17" i="10"/>
  <c r="N18" i="3"/>
  <c r="I18" i="3"/>
  <c r="J18" i="3"/>
  <c r="K18" i="3"/>
  <c r="L18" i="3"/>
  <c r="M18" i="3"/>
  <c r="N19" i="5"/>
  <c r="I19" i="5"/>
  <c r="J19" i="5"/>
  <c r="K19" i="5"/>
  <c r="L19" i="5"/>
  <c r="M19" i="5"/>
  <c r="I17" i="2"/>
  <c r="J17" i="2"/>
  <c r="K17" i="2"/>
  <c r="L17" i="2"/>
  <c r="M17" i="2"/>
  <c r="N17" i="2"/>
  <c r="M17" i="6"/>
  <c r="N17" i="6"/>
  <c r="I17" i="6"/>
  <c r="J17" i="6"/>
  <c r="K17" i="6"/>
  <c r="L17" i="6"/>
  <c r="I17" i="4"/>
  <c r="J17" i="4"/>
  <c r="K17" i="4"/>
  <c r="L17" i="4"/>
  <c r="M17" i="4"/>
  <c r="N17" i="4"/>
  <c r="K18" i="8"/>
  <c r="L18" i="8"/>
  <c r="M18" i="8"/>
  <c r="N18" i="8"/>
  <c r="I18" i="8"/>
  <c r="J18" i="8"/>
  <c r="X19" i="11"/>
  <c r="P19" i="11"/>
  <c r="AE19" i="11"/>
  <c r="Y19" i="11"/>
  <c r="AD19" i="11"/>
  <c r="V19" i="11"/>
  <c r="B20" i="11"/>
  <c r="AC19" i="11"/>
  <c r="Z19" i="11"/>
  <c r="AA19" i="11"/>
  <c r="Y18" i="10"/>
  <c r="X18" i="10"/>
  <c r="P18" i="10"/>
  <c r="AC18" i="10"/>
  <c r="B19" i="10"/>
  <c r="AE18" i="10"/>
  <c r="AD18" i="10"/>
  <c r="AA18" i="10"/>
  <c r="Z18" i="10"/>
  <c r="V18" i="10"/>
  <c r="AE19" i="9"/>
  <c r="AD19" i="9"/>
  <c r="V19" i="9"/>
  <c r="AA19" i="9"/>
  <c r="B20" i="9"/>
  <c r="AC19" i="9"/>
  <c r="Z19" i="9"/>
  <c r="P19" i="9"/>
  <c r="Y19" i="9"/>
  <c r="X19" i="9"/>
  <c r="AE19" i="8"/>
  <c r="AA19" i="8"/>
  <c r="Y19" i="8"/>
  <c r="X19" i="8"/>
  <c r="B20" i="8"/>
  <c r="V19" i="8"/>
  <c r="AD19" i="8"/>
  <c r="AC19" i="8"/>
  <c r="Z19" i="8"/>
  <c r="P19" i="8"/>
  <c r="AC20" i="7"/>
  <c r="Y20" i="7"/>
  <c r="AA20" i="7"/>
  <c r="P20" i="7"/>
  <c r="Z20" i="7"/>
  <c r="X20" i="7"/>
  <c r="B21" i="7"/>
  <c r="V20" i="7"/>
  <c r="AE20" i="7"/>
  <c r="AD20" i="7"/>
  <c r="Y18" i="6"/>
  <c r="AC18" i="6"/>
  <c r="AE18" i="6"/>
  <c r="AD18" i="6"/>
  <c r="AA18" i="6"/>
  <c r="Z18" i="6"/>
  <c r="P18" i="6"/>
  <c r="X18" i="6"/>
  <c r="B19" i="6"/>
  <c r="V18" i="6"/>
  <c r="V19" i="3"/>
  <c r="AD19" i="3"/>
  <c r="AC20" i="5"/>
  <c r="Y20" i="5"/>
  <c r="AA20" i="5"/>
  <c r="P20" i="5"/>
  <c r="Z20" i="5"/>
  <c r="X20" i="5"/>
  <c r="B21" i="5"/>
  <c r="V20" i="5"/>
  <c r="AE20" i="5"/>
  <c r="AD20" i="5"/>
  <c r="AC19" i="3"/>
  <c r="Y18" i="4"/>
  <c r="AC18" i="4"/>
  <c r="B19" i="4"/>
  <c r="V18" i="4"/>
  <c r="AE18" i="4"/>
  <c r="X18" i="4"/>
  <c r="AD18" i="4"/>
  <c r="AA18" i="4"/>
  <c r="Z18" i="4"/>
  <c r="P18" i="4"/>
  <c r="B20" i="3"/>
  <c r="AC20" i="3" s="1"/>
  <c r="Y19" i="3"/>
  <c r="Z19" i="3"/>
  <c r="P19" i="3"/>
  <c r="AE19" i="3"/>
  <c r="X19" i="3"/>
  <c r="Y18" i="2"/>
  <c r="X18" i="2"/>
  <c r="P18" i="2"/>
  <c r="AE18" i="2"/>
  <c r="AA18" i="2"/>
  <c r="Z18" i="2"/>
  <c r="V18" i="2"/>
  <c r="AC18" i="2"/>
  <c r="B19" i="2"/>
  <c r="AD18" i="2"/>
  <c r="B36" i="1"/>
  <c r="P35" i="1"/>
  <c r="V35" i="1"/>
  <c r="Z35" i="1"/>
  <c r="AA35" i="1"/>
  <c r="X35" i="1"/>
  <c r="AC35" i="1"/>
  <c r="AE35" i="1"/>
  <c r="AB35" i="1"/>
  <c r="Y35" i="1"/>
  <c r="W35" i="1"/>
  <c r="AD35" i="1"/>
  <c r="N19" i="12" l="1"/>
  <c r="M19" i="12"/>
  <c r="Z20" i="12"/>
  <c r="I19" i="12"/>
  <c r="AD20" i="12"/>
  <c r="L19" i="12"/>
  <c r="AA20" i="12"/>
  <c r="V20" i="12"/>
  <c r="B21" i="12"/>
  <c r="X20" i="12"/>
  <c r="Y20" i="12"/>
  <c r="AC20" i="12"/>
  <c r="P20" i="12"/>
  <c r="M20" i="12" s="1"/>
  <c r="I35" i="1"/>
  <c r="J35" i="1"/>
  <c r="K35" i="1"/>
  <c r="L35" i="1"/>
  <c r="M35" i="1"/>
  <c r="N35" i="1"/>
  <c r="I20" i="12"/>
  <c r="J20" i="12"/>
  <c r="K20" i="12"/>
  <c r="L20" i="12"/>
  <c r="I18" i="10"/>
  <c r="J18" i="10"/>
  <c r="K18" i="10"/>
  <c r="L18" i="10"/>
  <c r="M18" i="10"/>
  <c r="N18" i="10"/>
  <c r="K18" i="2"/>
  <c r="L18" i="2"/>
  <c r="M18" i="2"/>
  <c r="N18" i="2"/>
  <c r="I18" i="2"/>
  <c r="J18" i="2"/>
  <c r="N20" i="7"/>
  <c r="I20" i="7"/>
  <c r="J20" i="7"/>
  <c r="K20" i="7"/>
  <c r="L20" i="7"/>
  <c r="M20" i="7"/>
  <c r="I19" i="9"/>
  <c r="J19" i="9"/>
  <c r="K19" i="9"/>
  <c r="L19" i="9"/>
  <c r="M19" i="9"/>
  <c r="N19" i="9"/>
  <c r="I18" i="4"/>
  <c r="J18" i="4"/>
  <c r="K18" i="4"/>
  <c r="L18" i="4"/>
  <c r="M18" i="4"/>
  <c r="N18" i="4"/>
  <c r="I19" i="3"/>
  <c r="J19" i="3"/>
  <c r="K19" i="3"/>
  <c r="L19" i="3"/>
  <c r="M19" i="3"/>
  <c r="N19" i="3"/>
  <c r="I19" i="11"/>
  <c r="J19" i="11"/>
  <c r="K19" i="11"/>
  <c r="L19" i="11"/>
  <c r="M19" i="11"/>
  <c r="N19" i="11"/>
  <c r="I20" i="5"/>
  <c r="J20" i="5"/>
  <c r="K20" i="5"/>
  <c r="L20" i="5"/>
  <c r="M20" i="5"/>
  <c r="N20" i="5"/>
  <c r="I18" i="6"/>
  <c r="J18" i="6"/>
  <c r="K18" i="6"/>
  <c r="L18" i="6"/>
  <c r="M18" i="6"/>
  <c r="N18" i="6"/>
  <c r="M19" i="8"/>
  <c r="N19" i="8"/>
  <c r="I19" i="8"/>
  <c r="J19" i="8"/>
  <c r="K19" i="8"/>
  <c r="L19" i="8"/>
  <c r="AC21" i="12"/>
  <c r="AA21" i="12"/>
  <c r="Z21" i="12"/>
  <c r="B22" i="12"/>
  <c r="Y21" i="12"/>
  <c r="X21" i="12"/>
  <c r="P21" i="12"/>
  <c r="AD21" i="12"/>
  <c r="V21" i="12"/>
  <c r="AE21" i="12"/>
  <c r="AD20" i="11"/>
  <c r="V20" i="11"/>
  <c r="AC20" i="11"/>
  <c r="B21" i="11"/>
  <c r="Z20" i="11"/>
  <c r="AE20" i="11"/>
  <c r="AA20" i="11"/>
  <c r="P20" i="11"/>
  <c r="X20" i="11"/>
  <c r="Y20" i="11"/>
  <c r="AE19" i="10"/>
  <c r="AD19" i="10"/>
  <c r="V19" i="10"/>
  <c r="AA19" i="10"/>
  <c r="AC19" i="10"/>
  <c r="Z19" i="10"/>
  <c r="P19" i="10"/>
  <c r="Y19" i="10"/>
  <c r="X19" i="10"/>
  <c r="B20" i="10"/>
  <c r="AC20" i="9"/>
  <c r="Y20" i="9"/>
  <c r="AE20" i="9"/>
  <c r="AD20" i="9"/>
  <c r="AA20" i="9"/>
  <c r="P20" i="9"/>
  <c r="Z20" i="9"/>
  <c r="X20" i="9"/>
  <c r="B21" i="9"/>
  <c r="V20" i="9"/>
  <c r="AC20" i="8"/>
  <c r="B21" i="8"/>
  <c r="Z20" i="8"/>
  <c r="Y20" i="8"/>
  <c r="AE20" i="8"/>
  <c r="AD20" i="8"/>
  <c r="AA20" i="8"/>
  <c r="P20" i="8"/>
  <c r="X20" i="8"/>
  <c r="V20" i="8"/>
  <c r="V20" i="3"/>
  <c r="AD20" i="3"/>
  <c r="P20" i="3"/>
  <c r="Z20" i="3"/>
  <c r="AA20" i="3"/>
  <c r="Y20" i="3"/>
  <c r="AE20" i="3"/>
  <c r="AA21" i="7"/>
  <c r="Z21" i="7"/>
  <c r="AE21" i="7"/>
  <c r="X21" i="7"/>
  <c r="V21" i="7"/>
  <c r="B22" i="7"/>
  <c r="AD21" i="7"/>
  <c r="AC21" i="7"/>
  <c r="Y21" i="7"/>
  <c r="P21" i="7"/>
  <c r="B21" i="3"/>
  <c r="AC21" i="3" s="1"/>
  <c r="X20" i="3"/>
  <c r="AE19" i="6"/>
  <c r="AA19" i="6"/>
  <c r="Y19" i="6"/>
  <c r="P19" i="6"/>
  <c r="B20" i="6"/>
  <c r="X19" i="6"/>
  <c r="V19" i="6"/>
  <c r="AD19" i="6"/>
  <c r="AC19" i="6"/>
  <c r="Z19" i="6"/>
  <c r="AA21" i="5"/>
  <c r="Z21" i="5"/>
  <c r="AE21" i="5"/>
  <c r="X21" i="5"/>
  <c r="V21" i="5"/>
  <c r="B22" i="5"/>
  <c r="AD21" i="5"/>
  <c r="AC21" i="5"/>
  <c r="Y21" i="5"/>
  <c r="P21" i="5"/>
  <c r="AE19" i="4"/>
  <c r="AD19" i="4"/>
  <c r="V19" i="4"/>
  <c r="AA19" i="4"/>
  <c r="AC19" i="4"/>
  <c r="Z19" i="4"/>
  <c r="P19" i="4"/>
  <c r="B20" i="4"/>
  <c r="Y19" i="4"/>
  <c r="X19" i="4"/>
  <c r="AE19" i="2"/>
  <c r="AD19" i="2"/>
  <c r="V19" i="2"/>
  <c r="AC19" i="2"/>
  <c r="AA19" i="2"/>
  <c r="P19" i="2"/>
  <c r="Z19" i="2"/>
  <c r="Y19" i="2"/>
  <c r="X19" i="2"/>
  <c r="B20" i="2"/>
  <c r="B37" i="1"/>
  <c r="V36" i="1"/>
  <c r="X36" i="1"/>
  <c r="AA36" i="1"/>
  <c r="AB36" i="1"/>
  <c r="P36" i="1"/>
  <c r="Y36" i="1"/>
  <c r="AE36" i="1"/>
  <c r="Z36" i="1"/>
  <c r="W36" i="1"/>
  <c r="AC36" i="1"/>
  <c r="AD36" i="1"/>
  <c r="N20" i="12" l="1"/>
  <c r="K36" i="1"/>
  <c r="L36" i="1"/>
  <c r="M36" i="1"/>
  <c r="N36" i="1"/>
  <c r="I36" i="1"/>
  <c r="J36" i="1"/>
  <c r="I19" i="6"/>
  <c r="J19" i="6"/>
  <c r="K19" i="6"/>
  <c r="L19" i="6"/>
  <c r="M19" i="6"/>
  <c r="N19" i="6"/>
  <c r="I20" i="8"/>
  <c r="J20" i="8"/>
  <c r="K20" i="8"/>
  <c r="L20" i="8"/>
  <c r="M20" i="8"/>
  <c r="N20" i="8"/>
  <c r="J20" i="3"/>
  <c r="K20" i="3"/>
  <c r="L20" i="3"/>
  <c r="M20" i="3"/>
  <c r="N20" i="3"/>
  <c r="I20" i="3"/>
  <c r="I20" i="9"/>
  <c r="J20" i="9"/>
  <c r="K20" i="9"/>
  <c r="L20" i="9"/>
  <c r="M20" i="9"/>
  <c r="N20" i="9"/>
  <c r="I21" i="7"/>
  <c r="J21" i="7"/>
  <c r="K21" i="7"/>
  <c r="L21" i="7"/>
  <c r="M21" i="7"/>
  <c r="N21" i="7"/>
  <c r="J19" i="10"/>
  <c r="K19" i="10"/>
  <c r="L19" i="10"/>
  <c r="M19" i="10"/>
  <c r="N19" i="10"/>
  <c r="I19" i="10"/>
  <c r="M19" i="2"/>
  <c r="N19" i="2"/>
  <c r="I19" i="2"/>
  <c r="J19" i="2"/>
  <c r="K19" i="2"/>
  <c r="L19" i="2"/>
  <c r="J20" i="11"/>
  <c r="K20" i="11"/>
  <c r="L20" i="11"/>
  <c r="M20" i="11"/>
  <c r="N20" i="11"/>
  <c r="I20" i="11"/>
  <c r="J21" i="5"/>
  <c r="K21" i="5"/>
  <c r="L21" i="5"/>
  <c r="M21" i="5"/>
  <c r="N21" i="5"/>
  <c r="I21" i="5"/>
  <c r="K19" i="4"/>
  <c r="L19" i="4"/>
  <c r="M19" i="4"/>
  <c r="N19" i="4"/>
  <c r="I19" i="4"/>
  <c r="J19" i="4"/>
  <c r="I21" i="12"/>
  <c r="J21" i="12"/>
  <c r="K21" i="12"/>
  <c r="L21" i="12"/>
  <c r="M21" i="12"/>
  <c r="N21" i="12"/>
  <c r="AA22" i="12"/>
  <c r="Z22" i="12"/>
  <c r="B23" i="12"/>
  <c r="Y22" i="12"/>
  <c r="X22" i="12"/>
  <c r="P22" i="12"/>
  <c r="AE22" i="12"/>
  <c r="V22" i="12"/>
  <c r="AC22" i="12"/>
  <c r="AD22" i="12"/>
  <c r="AA21" i="11"/>
  <c r="X21" i="11"/>
  <c r="P21" i="11"/>
  <c r="B22" i="11"/>
  <c r="AE21" i="11"/>
  <c r="Z21" i="11"/>
  <c r="AD21" i="11"/>
  <c r="AC21" i="11"/>
  <c r="Y21" i="11"/>
  <c r="V21" i="11"/>
  <c r="AC20" i="10"/>
  <c r="Y20" i="10"/>
  <c r="AA20" i="10"/>
  <c r="P20" i="10"/>
  <c r="Z20" i="10"/>
  <c r="X20" i="10"/>
  <c r="B21" i="10"/>
  <c r="V20" i="10"/>
  <c r="AE20" i="10"/>
  <c r="AD20" i="10"/>
  <c r="AA21" i="9"/>
  <c r="Z21" i="9"/>
  <c r="AE21" i="9"/>
  <c r="Y21" i="9"/>
  <c r="P21" i="9"/>
  <c r="X21" i="9"/>
  <c r="V21" i="9"/>
  <c r="B22" i="9"/>
  <c r="AD21" i="9"/>
  <c r="AC21" i="9"/>
  <c r="AE21" i="3"/>
  <c r="X21" i="3"/>
  <c r="AA21" i="3"/>
  <c r="AA21" i="8"/>
  <c r="X21" i="8"/>
  <c r="P21" i="8"/>
  <c r="AE21" i="8"/>
  <c r="AD21" i="8"/>
  <c r="AC21" i="8"/>
  <c r="Z21" i="8"/>
  <c r="Y21" i="8"/>
  <c r="V21" i="8"/>
  <c r="B22" i="8"/>
  <c r="Y21" i="3"/>
  <c r="P21" i="3"/>
  <c r="Z22" i="7"/>
  <c r="B23" i="7"/>
  <c r="Y22" i="7"/>
  <c r="AD22" i="7"/>
  <c r="V22" i="7"/>
  <c r="AE22" i="7"/>
  <c r="AC22" i="7"/>
  <c r="AA22" i="7"/>
  <c r="P22" i="7"/>
  <c r="X22" i="7"/>
  <c r="AD21" i="3"/>
  <c r="Z21" i="3"/>
  <c r="B22" i="3"/>
  <c r="AE22" i="3" s="1"/>
  <c r="V21" i="3"/>
  <c r="AC20" i="6"/>
  <c r="Y20" i="6"/>
  <c r="AA20" i="6"/>
  <c r="Z20" i="6"/>
  <c r="P20" i="6"/>
  <c r="X20" i="6"/>
  <c r="B21" i="6"/>
  <c r="V20" i="6"/>
  <c r="AE20" i="6"/>
  <c r="AD20" i="6"/>
  <c r="Z22" i="5"/>
  <c r="B23" i="5"/>
  <c r="Y22" i="5"/>
  <c r="AD22" i="5"/>
  <c r="V22" i="5"/>
  <c r="AE22" i="5"/>
  <c r="AC22" i="5"/>
  <c r="AA22" i="5"/>
  <c r="P22" i="5"/>
  <c r="X22" i="5"/>
  <c r="AC20" i="4"/>
  <c r="Y20" i="4"/>
  <c r="AA20" i="4"/>
  <c r="P20" i="4"/>
  <c r="Z20" i="4"/>
  <c r="X20" i="4"/>
  <c r="B21" i="4"/>
  <c r="V20" i="4"/>
  <c r="AD20" i="4"/>
  <c r="AE20" i="4"/>
  <c r="AC20" i="2"/>
  <c r="AA20" i="2"/>
  <c r="Y20" i="2"/>
  <c r="X20" i="2"/>
  <c r="B21" i="2"/>
  <c r="V20" i="2"/>
  <c r="Z20" i="2"/>
  <c r="P20" i="2"/>
  <c r="AE20" i="2"/>
  <c r="AD20" i="2"/>
  <c r="B38" i="1"/>
  <c r="AA37" i="1"/>
  <c r="V37" i="1"/>
  <c r="P37" i="1"/>
  <c r="AB37" i="1"/>
  <c r="AE37" i="1"/>
  <c r="AC37" i="1"/>
  <c r="Z37" i="1"/>
  <c r="X37" i="1"/>
  <c r="W37" i="1"/>
  <c r="Y37" i="1"/>
  <c r="AD37" i="1"/>
  <c r="M37" i="1" l="1"/>
  <c r="N37" i="1"/>
  <c r="I37" i="1"/>
  <c r="J37" i="1"/>
  <c r="K37" i="1"/>
  <c r="L37" i="1"/>
  <c r="L20" i="10"/>
  <c r="M20" i="10"/>
  <c r="N20" i="10"/>
  <c r="I20" i="10"/>
  <c r="J20" i="10"/>
  <c r="K20" i="10"/>
  <c r="L22" i="5"/>
  <c r="M22" i="5"/>
  <c r="N22" i="5"/>
  <c r="I22" i="5"/>
  <c r="J22" i="5"/>
  <c r="K22" i="5"/>
  <c r="J22" i="7"/>
  <c r="K22" i="7"/>
  <c r="L22" i="7"/>
  <c r="M22" i="7"/>
  <c r="N22" i="7"/>
  <c r="I22" i="7"/>
  <c r="L21" i="3"/>
  <c r="M21" i="3"/>
  <c r="N21" i="3"/>
  <c r="I21" i="3"/>
  <c r="J21" i="3"/>
  <c r="K21" i="3"/>
  <c r="I21" i="8"/>
  <c r="J21" i="8"/>
  <c r="K21" i="8"/>
  <c r="L21" i="8"/>
  <c r="M21" i="8"/>
  <c r="N21" i="8"/>
  <c r="I22" i="12"/>
  <c r="J22" i="12"/>
  <c r="K22" i="12"/>
  <c r="L22" i="12"/>
  <c r="M22" i="12"/>
  <c r="N22" i="12"/>
  <c r="I20" i="2"/>
  <c r="J20" i="2"/>
  <c r="K20" i="2"/>
  <c r="L20" i="2"/>
  <c r="M20" i="2"/>
  <c r="N20" i="2"/>
  <c r="K21" i="9"/>
  <c r="L21" i="9"/>
  <c r="M21" i="9"/>
  <c r="N21" i="9"/>
  <c r="I21" i="9"/>
  <c r="J21" i="9"/>
  <c r="M20" i="4"/>
  <c r="N20" i="4"/>
  <c r="I20" i="4"/>
  <c r="J20" i="4"/>
  <c r="K20" i="4"/>
  <c r="L20" i="4"/>
  <c r="L21" i="11"/>
  <c r="M21" i="11"/>
  <c r="N21" i="11"/>
  <c r="I21" i="11"/>
  <c r="J21" i="11"/>
  <c r="K21" i="11"/>
  <c r="K20" i="6"/>
  <c r="L20" i="6"/>
  <c r="M20" i="6"/>
  <c r="N20" i="6"/>
  <c r="I20" i="6"/>
  <c r="J20" i="6"/>
  <c r="AA23" i="12"/>
  <c r="Z23" i="12"/>
  <c r="B24" i="12"/>
  <c r="Y23" i="12"/>
  <c r="X23" i="12"/>
  <c r="P23" i="12"/>
  <c r="AE23" i="12"/>
  <c r="AD23" i="12"/>
  <c r="V23" i="12"/>
  <c r="AC23" i="12"/>
  <c r="X22" i="3"/>
  <c r="Y22" i="3"/>
  <c r="AC22" i="3"/>
  <c r="B23" i="3"/>
  <c r="P23" i="3" s="1"/>
  <c r="P22" i="3"/>
  <c r="Z22" i="3"/>
  <c r="AA22" i="11"/>
  <c r="Z22" i="11"/>
  <c r="AE22" i="11"/>
  <c r="AD22" i="11"/>
  <c r="P22" i="11"/>
  <c r="AC22" i="11"/>
  <c r="Y22" i="11"/>
  <c r="X22" i="11"/>
  <c r="V22" i="11"/>
  <c r="B23" i="11"/>
  <c r="V22" i="3"/>
  <c r="AA22" i="3"/>
  <c r="AD22" i="3"/>
  <c r="AA21" i="10"/>
  <c r="Z21" i="10"/>
  <c r="AE21" i="10"/>
  <c r="X21" i="10"/>
  <c r="V21" i="10"/>
  <c r="B22" i="10"/>
  <c r="AD21" i="10"/>
  <c r="AC21" i="10"/>
  <c r="Y21" i="10"/>
  <c r="P21" i="10"/>
  <c r="Z22" i="9"/>
  <c r="B23" i="9"/>
  <c r="Y22" i="9"/>
  <c r="AD22" i="9"/>
  <c r="V22" i="9"/>
  <c r="AE22" i="9"/>
  <c r="AC22" i="9"/>
  <c r="AA22" i="9"/>
  <c r="P22" i="9"/>
  <c r="X22" i="9"/>
  <c r="Z22" i="8"/>
  <c r="AE22" i="8"/>
  <c r="AD22" i="8"/>
  <c r="V22" i="8"/>
  <c r="AC22" i="8"/>
  <c r="AA22" i="8"/>
  <c r="P22" i="8"/>
  <c r="Y22" i="8"/>
  <c r="X22" i="8"/>
  <c r="B23" i="8"/>
  <c r="B24" i="7"/>
  <c r="Y23" i="7"/>
  <c r="X23" i="7"/>
  <c r="P23" i="7"/>
  <c r="AD23" i="7"/>
  <c r="V23" i="7"/>
  <c r="AC23" i="7"/>
  <c r="AE23" i="7"/>
  <c r="AA23" i="7"/>
  <c r="Z23" i="7"/>
  <c r="AA21" i="6"/>
  <c r="AE21" i="6"/>
  <c r="B22" i="6"/>
  <c r="V21" i="6"/>
  <c r="AD21" i="6"/>
  <c r="AC21" i="6"/>
  <c r="Z21" i="6"/>
  <c r="Y21" i="6"/>
  <c r="P21" i="6"/>
  <c r="X21" i="6"/>
  <c r="B24" i="5"/>
  <c r="Y23" i="5"/>
  <c r="X23" i="5"/>
  <c r="P23" i="5"/>
  <c r="AC23" i="5"/>
  <c r="AD23" i="5"/>
  <c r="AA23" i="5"/>
  <c r="Z23" i="5"/>
  <c r="V23" i="5"/>
  <c r="AE23" i="5"/>
  <c r="AA21" i="4"/>
  <c r="Z21" i="4"/>
  <c r="AE21" i="4"/>
  <c r="X21" i="4"/>
  <c r="V21" i="4"/>
  <c r="B22" i="4"/>
  <c r="AD21" i="4"/>
  <c r="AC21" i="4"/>
  <c r="Y21" i="4"/>
  <c r="P21" i="4"/>
  <c r="AA21" i="2"/>
  <c r="Z21" i="2"/>
  <c r="B22" i="2"/>
  <c r="Y21" i="2"/>
  <c r="AE21" i="2"/>
  <c r="AD21" i="2"/>
  <c r="AC21" i="2"/>
  <c r="V21" i="2"/>
  <c r="X21" i="2"/>
  <c r="P21" i="2"/>
  <c r="B39" i="1"/>
  <c r="P38" i="1"/>
  <c r="Z38" i="1"/>
  <c r="X38" i="1"/>
  <c r="V38" i="1"/>
  <c r="AE38" i="1"/>
  <c r="W38" i="1"/>
  <c r="AC38" i="1"/>
  <c r="AD38" i="1"/>
  <c r="AA38" i="1"/>
  <c r="AB38" i="1"/>
  <c r="Y38" i="1"/>
  <c r="X23" i="3" l="1"/>
  <c r="Y23" i="3"/>
  <c r="I23" i="3"/>
  <c r="J23" i="3"/>
  <c r="K23" i="3"/>
  <c r="L23" i="3"/>
  <c r="M23" i="3"/>
  <c r="N23" i="3"/>
  <c r="B24" i="3"/>
  <c r="B25" i="3" s="1"/>
  <c r="Z23" i="3"/>
  <c r="AC23" i="3"/>
  <c r="V23" i="3"/>
  <c r="AA23" i="3"/>
  <c r="AD23" i="3"/>
  <c r="AE23" i="3"/>
  <c r="I23" i="5"/>
  <c r="J23" i="5"/>
  <c r="K23" i="5"/>
  <c r="L23" i="5"/>
  <c r="M23" i="5"/>
  <c r="N23" i="5"/>
  <c r="I23" i="7"/>
  <c r="J23" i="7"/>
  <c r="K23" i="7"/>
  <c r="L23" i="7"/>
  <c r="M23" i="7"/>
  <c r="N23" i="7"/>
  <c r="I23" i="12"/>
  <c r="M23" i="12"/>
  <c r="J23" i="12"/>
  <c r="K23" i="12"/>
  <c r="L23" i="12"/>
  <c r="N23" i="12"/>
  <c r="L38" i="1"/>
  <c r="I38" i="1"/>
  <c r="J38" i="1"/>
  <c r="K38" i="1"/>
  <c r="M38" i="1"/>
  <c r="N38" i="1"/>
  <c r="M22" i="9"/>
  <c r="N22" i="9"/>
  <c r="I22" i="9"/>
  <c r="J22" i="9"/>
  <c r="K22" i="9"/>
  <c r="L22" i="9"/>
  <c r="I21" i="2"/>
  <c r="J21" i="2"/>
  <c r="K21" i="2"/>
  <c r="L21" i="2"/>
  <c r="M21" i="2"/>
  <c r="N21" i="2"/>
  <c r="N22" i="3"/>
  <c r="I22" i="3"/>
  <c r="J22" i="3"/>
  <c r="K22" i="3"/>
  <c r="L22" i="3"/>
  <c r="M22" i="3"/>
  <c r="M21" i="6"/>
  <c r="N21" i="6"/>
  <c r="I21" i="6"/>
  <c r="J21" i="6"/>
  <c r="K21" i="6"/>
  <c r="L21" i="6"/>
  <c r="N21" i="10"/>
  <c r="I21" i="10"/>
  <c r="J21" i="10"/>
  <c r="K21" i="10"/>
  <c r="L21" i="10"/>
  <c r="M21" i="10"/>
  <c r="N22" i="11"/>
  <c r="I22" i="11"/>
  <c r="J22" i="11"/>
  <c r="K22" i="11"/>
  <c r="L22" i="11"/>
  <c r="M22" i="11"/>
  <c r="K22" i="8"/>
  <c r="L22" i="8"/>
  <c r="M22" i="8"/>
  <c r="N22" i="8"/>
  <c r="I22" i="8"/>
  <c r="J22" i="8"/>
  <c r="I21" i="4"/>
  <c r="J21" i="4"/>
  <c r="K21" i="4"/>
  <c r="L21" i="4"/>
  <c r="M21" i="4"/>
  <c r="N21" i="4"/>
  <c r="Z24" i="12"/>
  <c r="B25" i="12"/>
  <c r="Y24" i="12"/>
  <c r="X24" i="12"/>
  <c r="P24" i="12"/>
  <c r="AE24" i="12"/>
  <c r="AD24" i="12"/>
  <c r="V24" i="12"/>
  <c r="AC24" i="12"/>
  <c r="AA24" i="12"/>
  <c r="AA23" i="11"/>
  <c r="Z23" i="11"/>
  <c r="B24" i="11"/>
  <c r="Y23" i="11"/>
  <c r="AD23" i="11"/>
  <c r="V23" i="11"/>
  <c r="AE23" i="11"/>
  <c r="AC23" i="11"/>
  <c r="P23" i="11"/>
  <c r="X23" i="11"/>
  <c r="Z22" i="10"/>
  <c r="B23" i="10"/>
  <c r="Y22" i="10"/>
  <c r="AD22" i="10"/>
  <c r="V22" i="10"/>
  <c r="AE22" i="10"/>
  <c r="AC22" i="10"/>
  <c r="AA22" i="10"/>
  <c r="P22" i="10"/>
  <c r="X22" i="10"/>
  <c r="B24" i="9"/>
  <c r="Y23" i="9"/>
  <c r="X23" i="9"/>
  <c r="P23" i="9"/>
  <c r="AC23" i="9"/>
  <c r="AE23" i="9"/>
  <c r="AD23" i="9"/>
  <c r="AA23" i="9"/>
  <c r="Z23" i="9"/>
  <c r="V23" i="9"/>
  <c r="B24" i="8"/>
  <c r="Y23" i="8"/>
  <c r="AD23" i="8"/>
  <c r="V23" i="8"/>
  <c r="AC23" i="8"/>
  <c r="AA23" i="8"/>
  <c r="P23" i="8"/>
  <c r="Z23" i="8"/>
  <c r="X23" i="8"/>
  <c r="AE23" i="8"/>
  <c r="X24" i="7"/>
  <c r="P24" i="7"/>
  <c r="AE24" i="7"/>
  <c r="AC24" i="7"/>
  <c r="Z24" i="7"/>
  <c r="Y24" i="7"/>
  <c r="V24" i="7"/>
  <c r="B25" i="7"/>
  <c r="AD24" i="7"/>
  <c r="AA24" i="7"/>
  <c r="Z22" i="6"/>
  <c r="AD22" i="6"/>
  <c r="V22" i="6"/>
  <c r="AA22" i="6"/>
  <c r="Y22" i="6"/>
  <c r="P22" i="6"/>
  <c r="X22" i="6"/>
  <c r="B23" i="6"/>
  <c r="AE22" i="6"/>
  <c r="AC22" i="6"/>
  <c r="X24" i="5"/>
  <c r="P24" i="5"/>
  <c r="AE24" i="5"/>
  <c r="AD24" i="5"/>
  <c r="AC24" i="5"/>
  <c r="AA24" i="5"/>
  <c r="Z24" i="5"/>
  <c r="Y24" i="5"/>
  <c r="V24" i="5"/>
  <c r="B25" i="5"/>
  <c r="Z22" i="4"/>
  <c r="B23" i="4"/>
  <c r="Y22" i="4"/>
  <c r="AD22" i="4"/>
  <c r="V22" i="4"/>
  <c r="AE22" i="4"/>
  <c r="AC22" i="4"/>
  <c r="AA22" i="4"/>
  <c r="P22" i="4"/>
  <c r="X22" i="4"/>
  <c r="Z24" i="3"/>
  <c r="V24" i="3"/>
  <c r="AC24" i="3"/>
  <c r="Z22" i="2"/>
  <c r="B23" i="2"/>
  <c r="Y22" i="2"/>
  <c r="X22" i="2"/>
  <c r="P22" i="2"/>
  <c r="AA22" i="2"/>
  <c r="AD22" i="2"/>
  <c r="V22" i="2"/>
  <c r="AC22" i="2"/>
  <c r="AE22" i="2"/>
  <c r="B40" i="1"/>
  <c r="P39" i="1"/>
  <c r="AA39" i="1"/>
  <c r="AE39" i="1"/>
  <c r="X39" i="1"/>
  <c r="V39" i="1"/>
  <c r="AD39" i="1"/>
  <c r="AB39" i="1"/>
  <c r="AC39" i="1"/>
  <c r="Z39" i="1"/>
  <c r="W39" i="1"/>
  <c r="Y39" i="1"/>
  <c r="AD24" i="3" l="1"/>
  <c r="P24" i="3"/>
  <c r="X24" i="3"/>
  <c r="AE24" i="3"/>
  <c r="Y24" i="3"/>
  <c r="AA24" i="3"/>
  <c r="K24" i="5"/>
  <c r="L24" i="5"/>
  <c r="M24" i="5"/>
  <c r="N24" i="5"/>
  <c r="I24" i="5"/>
  <c r="J24" i="5"/>
  <c r="K24" i="7"/>
  <c r="L24" i="7"/>
  <c r="M24" i="7"/>
  <c r="N24" i="7"/>
  <c r="J24" i="7"/>
  <c r="I24" i="7"/>
  <c r="I23" i="9"/>
  <c r="J23" i="9"/>
  <c r="K23" i="9"/>
  <c r="M23" i="9"/>
  <c r="L23" i="9"/>
  <c r="N23" i="9"/>
  <c r="I23" i="8"/>
  <c r="J23" i="8"/>
  <c r="K23" i="8"/>
  <c r="L23" i="8"/>
  <c r="M23" i="8"/>
  <c r="N23" i="8"/>
  <c r="I23" i="11"/>
  <c r="J23" i="11"/>
  <c r="K23" i="11"/>
  <c r="L23" i="11"/>
  <c r="M23" i="11"/>
  <c r="N23" i="11"/>
  <c r="K24" i="12"/>
  <c r="L24" i="12"/>
  <c r="N24" i="12"/>
  <c r="M24" i="12"/>
  <c r="I24" i="12"/>
  <c r="J24" i="12"/>
  <c r="I39" i="1"/>
  <c r="J39" i="1"/>
  <c r="K39" i="1"/>
  <c r="L39" i="1"/>
  <c r="M39" i="1"/>
  <c r="N39" i="1"/>
  <c r="I22" i="6"/>
  <c r="J22" i="6"/>
  <c r="K22" i="6"/>
  <c r="L22" i="6"/>
  <c r="M22" i="6"/>
  <c r="N22" i="6"/>
  <c r="K22" i="2"/>
  <c r="L22" i="2"/>
  <c r="M22" i="2"/>
  <c r="N22" i="2"/>
  <c r="I22" i="2"/>
  <c r="J22" i="2"/>
  <c r="I22" i="4"/>
  <c r="J22" i="4"/>
  <c r="K22" i="4"/>
  <c r="L22" i="4"/>
  <c r="M22" i="4"/>
  <c r="N22" i="4"/>
  <c r="I22" i="10"/>
  <c r="J22" i="10"/>
  <c r="K22" i="10"/>
  <c r="L22" i="10"/>
  <c r="M22" i="10"/>
  <c r="N22" i="10"/>
  <c r="Y25" i="12"/>
  <c r="B26" i="12"/>
  <c r="X25" i="12"/>
  <c r="P25" i="12"/>
  <c r="AE25" i="12"/>
  <c r="AD25" i="12"/>
  <c r="V25" i="12"/>
  <c r="AC25" i="12"/>
  <c r="AA25" i="12"/>
  <c r="Z25" i="12"/>
  <c r="Z24" i="11"/>
  <c r="B25" i="11"/>
  <c r="Y24" i="11"/>
  <c r="X24" i="11"/>
  <c r="P24" i="11"/>
  <c r="AC24" i="11"/>
  <c r="AE24" i="11"/>
  <c r="AD24" i="11"/>
  <c r="AA24" i="11"/>
  <c r="V24" i="11"/>
  <c r="B24" i="10"/>
  <c r="Y23" i="10"/>
  <c r="X23" i="10"/>
  <c r="P23" i="10"/>
  <c r="AC23" i="10"/>
  <c r="AD23" i="10"/>
  <c r="AA23" i="10"/>
  <c r="Z23" i="10"/>
  <c r="V23" i="10"/>
  <c r="AE23" i="10"/>
  <c r="X24" i="9"/>
  <c r="P24" i="9"/>
  <c r="AE24" i="9"/>
  <c r="B25" i="9"/>
  <c r="AD24" i="9"/>
  <c r="AC24" i="9"/>
  <c r="AA24" i="9"/>
  <c r="Z24" i="9"/>
  <c r="Y24" i="9"/>
  <c r="V24" i="9"/>
  <c r="X24" i="8"/>
  <c r="P24" i="8"/>
  <c r="AC24" i="8"/>
  <c r="AA24" i="8"/>
  <c r="Z24" i="8"/>
  <c r="Y24" i="8"/>
  <c r="V24" i="8"/>
  <c r="B25" i="8"/>
  <c r="AE24" i="8"/>
  <c r="AD24" i="8"/>
  <c r="AE25" i="7"/>
  <c r="AD25" i="7"/>
  <c r="V25" i="7"/>
  <c r="AA25" i="7"/>
  <c r="B26" i="7"/>
  <c r="AC25" i="7"/>
  <c r="P25" i="7"/>
  <c r="Z25" i="7"/>
  <c r="Y25" i="7"/>
  <c r="X25" i="7"/>
  <c r="B24" i="6"/>
  <c r="Y23" i="6"/>
  <c r="AC23" i="6"/>
  <c r="V23" i="6"/>
  <c r="AE23" i="6"/>
  <c r="AD23" i="6"/>
  <c r="AA23" i="6"/>
  <c r="Z23" i="6"/>
  <c r="P23" i="6"/>
  <c r="X23" i="6"/>
  <c r="AE25" i="5"/>
  <c r="AD25" i="5"/>
  <c r="V25" i="5"/>
  <c r="AA25" i="5"/>
  <c r="AC25" i="5"/>
  <c r="Z25" i="5"/>
  <c r="P25" i="5"/>
  <c r="Y25" i="5"/>
  <c r="X25" i="5"/>
  <c r="B26" i="5"/>
  <c r="B24" i="4"/>
  <c r="Y23" i="4"/>
  <c r="X23" i="4"/>
  <c r="P23" i="4"/>
  <c r="AC23" i="4"/>
  <c r="AD23" i="4"/>
  <c r="AA23" i="4"/>
  <c r="Z23" i="4"/>
  <c r="V23" i="4"/>
  <c r="AE23" i="4"/>
  <c r="Y25" i="3"/>
  <c r="B26" i="3"/>
  <c r="X25" i="3"/>
  <c r="P25" i="3"/>
  <c r="AE25" i="3"/>
  <c r="AD25" i="3"/>
  <c r="V25" i="3"/>
  <c r="AC25" i="3"/>
  <c r="AA25" i="3"/>
  <c r="Z25" i="3"/>
  <c r="AA23" i="2"/>
  <c r="B24" i="2"/>
  <c r="Y23" i="2"/>
  <c r="X23" i="2"/>
  <c r="P23" i="2"/>
  <c r="AE23" i="2"/>
  <c r="Z23" i="2"/>
  <c r="AC23" i="2"/>
  <c r="V23" i="2"/>
  <c r="AD23" i="2"/>
  <c r="B41" i="1"/>
  <c r="V40" i="1"/>
  <c r="AA40" i="1"/>
  <c r="P40" i="1"/>
  <c r="Z40" i="1"/>
  <c r="AE40" i="1"/>
  <c r="AC40" i="1"/>
  <c r="X40" i="1"/>
  <c r="W40" i="1"/>
  <c r="AD40" i="1"/>
  <c r="Y40" i="1"/>
  <c r="AB40" i="1"/>
  <c r="I23" i="2" l="1"/>
  <c r="J23" i="2"/>
  <c r="K23" i="2"/>
  <c r="L23" i="2"/>
  <c r="M23" i="2"/>
  <c r="N23" i="2"/>
  <c r="M25" i="3"/>
  <c r="N25" i="3"/>
  <c r="L25" i="3"/>
  <c r="K25" i="3"/>
  <c r="I25" i="3"/>
  <c r="J25" i="3"/>
  <c r="K24" i="3"/>
  <c r="I24" i="3"/>
  <c r="L24" i="3"/>
  <c r="M24" i="3"/>
  <c r="N24" i="3"/>
  <c r="J24" i="3"/>
  <c r="I23" i="4"/>
  <c r="J23" i="4"/>
  <c r="K23" i="4"/>
  <c r="L23" i="4"/>
  <c r="M23" i="4"/>
  <c r="N23" i="4"/>
  <c r="M25" i="5"/>
  <c r="K25" i="5"/>
  <c r="N25" i="5"/>
  <c r="I25" i="5"/>
  <c r="L25" i="5"/>
  <c r="J25" i="5"/>
  <c r="I23" i="6"/>
  <c r="J23" i="6"/>
  <c r="K23" i="6"/>
  <c r="L23" i="6"/>
  <c r="M23" i="6"/>
  <c r="N23" i="6"/>
  <c r="M25" i="7"/>
  <c r="K25" i="7"/>
  <c r="N25" i="7"/>
  <c r="J25" i="7"/>
  <c r="I25" i="7"/>
  <c r="L25" i="7"/>
  <c r="K24" i="9"/>
  <c r="L24" i="9"/>
  <c r="M24" i="9"/>
  <c r="N24" i="9"/>
  <c r="I24" i="9"/>
  <c r="J24" i="9"/>
  <c r="I23" i="10"/>
  <c r="J23" i="10"/>
  <c r="K23" i="10"/>
  <c r="L23" i="10"/>
  <c r="M23" i="10"/>
  <c r="N23" i="10"/>
  <c r="K24" i="8"/>
  <c r="I24" i="8"/>
  <c r="L24" i="8"/>
  <c r="M24" i="8"/>
  <c r="N24" i="8"/>
  <c r="J24" i="8"/>
  <c r="K24" i="11"/>
  <c r="L24" i="11"/>
  <c r="M24" i="11"/>
  <c r="N24" i="11"/>
  <c r="I24" i="11"/>
  <c r="J24" i="11"/>
  <c r="M25" i="12"/>
  <c r="N25" i="12"/>
  <c r="I25" i="12"/>
  <c r="J25" i="12"/>
  <c r="L25" i="12"/>
  <c r="K25" i="12"/>
  <c r="K40" i="1"/>
  <c r="L40" i="1"/>
  <c r="M40" i="1"/>
  <c r="N40" i="1"/>
  <c r="I40" i="1"/>
  <c r="J40" i="1"/>
  <c r="B27" i="12"/>
  <c r="Y26" i="12"/>
  <c r="X26" i="12"/>
  <c r="P26" i="12"/>
  <c r="AE26" i="12"/>
  <c r="AD26" i="12"/>
  <c r="V26" i="12"/>
  <c r="AC26" i="12"/>
  <c r="AA26" i="12"/>
  <c r="Z26" i="12"/>
  <c r="Y25" i="11"/>
  <c r="B26" i="11"/>
  <c r="X25" i="11"/>
  <c r="P25" i="11"/>
  <c r="AE25" i="11"/>
  <c r="AA25" i="11"/>
  <c r="AD25" i="11"/>
  <c r="AC25" i="11"/>
  <c r="Z25" i="11"/>
  <c r="V25" i="11"/>
  <c r="X24" i="10"/>
  <c r="P24" i="10"/>
  <c r="AE24" i="10"/>
  <c r="AD24" i="10"/>
  <c r="AC24" i="10"/>
  <c r="AA24" i="10"/>
  <c r="Z24" i="10"/>
  <c r="Y24" i="10"/>
  <c r="V24" i="10"/>
  <c r="B25" i="10"/>
  <c r="AE25" i="9"/>
  <c r="AD25" i="9"/>
  <c r="V25" i="9"/>
  <c r="AA25" i="9"/>
  <c r="B26" i="9"/>
  <c r="AC25" i="9"/>
  <c r="Z25" i="9"/>
  <c r="P25" i="9"/>
  <c r="Y25" i="9"/>
  <c r="X25" i="9"/>
  <c r="AE25" i="8"/>
  <c r="AA25" i="8"/>
  <c r="Z25" i="8"/>
  <c r="P25" i="8"/>
  <c r="Y25" i="8"/>
  <c r="X25" i="8"/>
  <c r="V25" i="8"/>
  <c r="B26" i="8"/>
  <c r="AD25" i="8"/>
  <c r="AC25" i="8"/>
  <c r="AE26" i="7"/>
  <c r="AD26" i="7"/>
  <c r="V26" i="7"/>
  <c r="AA26" i="7"/>
  <c r="B27" i="7"/>
  <c r="AC26" i="7"/>
  <c r="P26" i="7"/>
  <c r="Z26" i="7"/>
  <c r="Y26" i="7"/>
  <c r="X26" i="7"/>
  <c r="X24" i="6"/>
  <c r="P24" i="6"/>
  <c r="AC24" i="6"/>
  <c r="B25" i="6"/>
  <c r="AE24" i="6"/>
  <c r="AD24" i="6"/>
  <c r="AA24" i="6"/>
  <c r="Z24" i="6"/>
  <c r="Y24" i="6"/>
  <c r="V24" i="6"/>
  <c r="AE26" i="5"/>
  <c r="AD26" i="5"/>
  <c r="V26" i="5"/>
  <c r="AA26" i="5"/>
  <c r="AC26" i="5"/>
  <c r="Z26" i="5"/>
  <c r="P26" i="5"/>
  <c r="Y26" i="5"/>
  <c r="X26" i="5"/>
  <c r="B27" i="5"/>
  <c r="X24" i="4"/>
  <c r="P24" i="4"/>
  <c r="AE24" i="4"/>
  <c r="AD24" i="4"/>
  <c r="AC24" i="4"/>
  <c r="AA24" i="4"/>
  <c r="Z24" i="4"/>
  <c r="Y24" i="4"/>
  <c r="V24" i="4"/>
  <c r="B25" i="4"/>
  <c r="B27" i="3"/>
  <c r="Y26" i="3"/>
  <c r="X26" i="3"/>
  <c r="P26" i="3"/>
  <c r="AE26" i="3"/>
  <c r="AD26" i="3"/>
  <c r="V26" i="3"/>
  <c r="AC26" i="3"/>
  <c r="AA26" i="3"/>
  <c r="Z26" i="3"/>
  <c r="Z24" i="2"/>
  <c r="X24" i="2"/>
  <c r="P24" i="2"/>
  <c r="AE24" i="2"/>
  <c r="AD24" i="2"/>
  <c r="V24" i="2"/>
  <c r="AC24" i="2"/>
  <c r="AA24" i="2"/>
  <c r="Y24" i="2"/>
  <c r="B25" i="2"/>
  <c r="B42" i="1"/>
  <c r="AA41" i="1"/>
  <c r="V41" i="1"/>
  <c r="AD41" i="1"/>
  <c r="AE41" i="1"/>
  <c r="Z41" i="1"/>
  <c r="P41" i="1"/>
  <c r="W41" i="1"/>
  <c r="Y41" i="1"/>
  <c r="AC41" i="1"/>
  <c r="X41" i="1"/>
  <c r="AB41" i="1"/>
  <c r="K24" i="2" l="1"/>
  <c r="L24" i="2"/>
  <c r="M24" i="2"/>
  <c r="N24" i="2"/>
  <c r="I24" i="2"/>
  <c r="J24" i="2"/>
  <c r="I26" i="3"/>
  <c r="J26" i="3"/>
  <c r="M26" i="3"/>
  <c r="K26" i="3"/>
  <c r="N26" i="3"/>
  <c r="L26" i="3"/>
  <c r="K24" i="4"/>
  <c r="L24" i="4"/>
  <c r="I24" i="4"/>
  <c r="M24" i="4"/>
  <c r="N24" i="4"/>
  <c r="J24" i="4"/>
  <c r="I26" i="5"/>
  <c r="M26" i="5"/>
  <c r="J26" i="5"/>
  <c r="N26" i="5"/>
  <c r="K26" i="5"/>
  <c r="L26" i="5"/>
  <c r="K24" i="6"/>
  <c r="L24" i="6"/>
  <c r="M24" i="6"/>
  <c r="N24" i="6"/>
  <c r="I24" i="6"/>
  <c r="J24" i="6"/>
  <c r="M26" i="7"/>
  <c r="I26" i="7"/>
  <c r="J26" i="7"/>
  <c r="L26" i="7"/>
  <c r="K26" i="7"/>
  <c r="N26" i="7"/>
  <c r="M25" i="9"/>
  <c r="I25" i="9"/>
  <c r="N25" i="9"/>
  <c r="J25" i="9"/>
  <c r="L25" i="9"/>
  <c r="K25" i="9"/>
  <c r="K24" i="10"/>
  <c r="L24" i="10"/>
  <c r="M24" i="10"/>
  <c r="N24" i="10"/>
  <c r="I24" i="10"/>
  <c r="J24" i="10"/>
  <c r="M25" i="8"/>
  <c r="N25" i="8"/>
  <c r="I25" i="8"/>
  <c r="J25" i="8"/>
  <c r="L25" i="8"/>
  <c r="K25" i="8"/>
  <c r="M25" i="11"/>
  <c r="N25" i="11"/>
  <c r="I25" i="11"/>
  <c r="K25" i="11"/>
  <c r="J25" i="11"/>
  <c r="L25" i="11"/>
  <c r="J26" i="12"/>
  <c r="K26" i="12"/>
  <c r="I26" i="12"/>
  <c r="L26" i="12"/>
  <c r="N26" i="12"/>
  <c r="M26" i="12"/>
  <c r="M41" i="1"/>
  <c r="N41" i="1"/>
  <c r="J41" i="1"/>
  <c r="I41" i="1"/>
  <c r="K41" i="1"/>
  <c r="L41" i="1"/>
  <c r="B28" i="12"/>
  <c r="X27" i="12"/>
  <c r="P27" i="12"/>
  <c r="AE27" i="12"/>
  <c r="AD27" i="12"/>
  <c r="V27" i="12"/>
  <c r="AC27" i="12"/>
  <c r="AA27" i="12"/>
  <c r="Z27" i="12"/>
  <c r="Y27" i="12"/>
  <c r="B27" i="11"/>
  <c r="Y26" i="11"/>
  <c r="X26" i="11"/>
  <c r="P26" i="11"/>
  <c r="AE26" i="11"/>
  <c r="V26" i="11"/>
  <c r="AD26" i="11"/>
  <c r="AC26" i="11"/>
  <c r="Z26" i="11"/>
  <c r="AA26" i="11"/>
  <c r="AE25" i="10"/>
  <c r="AD25" i="10"/>
  <c r="V25" i="10"/>
  <c r="AA25" i="10"/>
  <c r="AC25" i="10"/>
  <c r="Z25" i="10"/>
  <c r="P25" i="10"/>
  <c r="Y25" i="10"/>
  <c r="X25" i="10"/>
  <c r="B26" i="10"/>
  <c r="AE26" i="9"/>
  <c r="AD26" i="9"/>
  <c r="V26" i="9"/>
  <c r="AA26" i="9"/>
  <c r="B27" i="9"/>
  <c r="AC26" i="9"/>
  <c r="Z26" i="9"/>
  <c r="P26" i="9"/>
  <c r="Y26" i="9"/>
  <c r="X26" i="9"/>
  <c r="AE26" i="8"/>
  <c r="AA26" i="8"/>
  <c r="Z26" i="8"/>
  <c r="P26" i="8"/>
  <c r="Y26" i="8"/>
  <c r="X26" i="8"/>
  <c r="V26" i="8"/>
  <c r="B27" i="8"/>
  <c r="AD26" i="8"/>
  <c r="AC26" i="8"/>
  <c r="AD27" i="7"/>
  <c r="V27" i="7"/>
  <c r="AC27" i="7"/>
  <c r="AA27" i="7"/>
  <c r="Z27" i="7"/>
  <c r="X27" i="7"/>
  <c r="B28" i="7"/>
  <c r="AE27" i="7"/>
  <c r="P27" i="7"/>
  <c r="Y27" i="7"/>
  <c r="AE25" i="6"/>
  <c r="AA25" i="6"/>
  <c r="B26" i="6"/>
  <c r="AD25" i="6"/>
  <c r="AC25" i="6"/>
  <c r="Z25" i="6"/>
  <c r="P25" i="6"/>
  <c r="Y25" i="6"/>
  <c r="X25" i="6"/>
  <c r="V25" i="6"/>
  <c r="AD27" i="5"/>
  <c r="V27" i="5"/>
  <c r="AC27" i="5"/>
  <c r="Z27" i="5"/>
  <c r="AA27" i="5"/>
  <c r="P27" i="5"/>
  <c r="Y27" i="5"/>
  <c r="X27" i="5"/>
  <c r="B28" i="5"/>
  <c r="AE27" i="5"/>
  <c r="AE25" i="4"/>
  <c r="AD25" i="4"/>
  <c r="V25" i="4"/>
  <c r="AA25" i="4"/>
  <c r="AC25" i="4"/>
  <c r="Z25" i="4"/>
  <c r="P25" i="4"/>
  <c r="Y25" i="4"/>
  <c r="X25" i="4"/>
  <c r="B26" i="4"/>
  <c r="B28" i="3"/>
  <c r="X27" i="3"/>
  <c r="P27" i="3"/>
  <c r="AE27" i="3"/>
  <c r="AD27" i="3"/>
  <c r="V27" i="3"/>
  <c r="AC27" i="3"/>
  <c r="AA27" i="3"/>
  <c r="Z27" i="3"/>
  <c r="Y27" i="3"/>
  <c r="Y25" i="2"/>
  <c r="AE25" i="2"/>
  <c r="AD25" i="2"/>
  <c r="V25" i="2"/>
  <c r="AC25" i="2"/>
  <c r="B26" i="2"/>
  <c r="P25" i="2"/>
  <c r="AA25" i="2"/>
  <c r="Z25" i="2"/>
  <c r="X25" i="2"/>
  <c r="B43" i="1"/>
  <c r="V42" i="1"/>
  <c r="AA42" i="1"/>
  <c r="Y42" i="1"/>
  <c r="Z42" i="1"/>
  <c r="AC42" i="1"/>
  <c r="AB42" i="1"/>
  <c r="AE42" i="1"/>
  <c r="P42" i="1"/>
  <c r="W42" i="1"/>
  <c r="AD42" i="1"/>
  <c r="X42" i="1"/>
  <c r="M25" i="2" l="1"/>
  <c r="K25" i="2"/>
  <c r="N25" i="2"/>
  <c r="I25" i="2"/>
  <c r="J25" i="2"/>
  <c r="L25" i="2"/>
  <c r="I27" i="3"/>
  <c r="J27" i="3"/>
  <c r="K27" i="3"/>
  <c r="L27" i="3"/>
  <c r="M27" i="3"/>
  <c r="N27" i="3"/>
  <c r="M25" i="4"/>
  <c r="N25" i="4"/>
  <c r="J25" i="4"/>
  <c r="I25" i="4"/>
  <c r="L25" i="4"/>
  <c r="K25" i="4"/>
  <c r="I27" i="5"/>
  <c r="J27" i="5"/>
  <c r="K27" i="5"/>
  <c r="L27" i="5"/>
  <c r="M27" i="5"/>
  <c r="N27" i="5"/>
  <c r="M25" i="6"/>
  <c r="N25" i="6"/>
  <c r="I25" i="6"/>
  <c r="K25" i="6"/>
  <c r="J25" i="6"/>
  <c r="L25" i="6"/>
  <c r="I27" i="7"/>
  <c r="J27" i="7"/>
  <c r="N27" i="7"/>
  <c r="K27" i="7"/>
  <c r="L27" i="7"/>
  <c r="M27" i="7"/>
  <c r="M26" i="9"/>
  <c r="I26" i="9"/>
  <c r="J26" i="9"/>
  <c r="K26" i="9"/>
  <c r="L26" i="9"/>
  <c r="N26" i="9"/>
  <c r="M25" i="10"/>
  <c r="N25" i="10"/>
  <c r="I25" i="10"/>
  <c r="J25" i="10"/>
  <c r="L25" i="10"/>
  <c r="K25" i="10"/>
  <c r="I26" i="8"/>
  <c r="M26" i="8"/>
  <c r="J26" i="8"/>
  <c r="K26" i="8"/>
  <c r="L26" i="8"/>
  <c r="N26" i="8"/>
  <c r="I26" i="11"/>
  <c r="M26" i="11"/>
  <c r="J26" i="11"/>
  <c r="K26" i="11"/>
  <c r="L26" i="11"/>
  <c r="N26" i="11"/>
  <c r="I27" i="12"/>
  <c r="J27" i="12"/>
  <c r="L27" i="12"/>
  <c r="K27" i="12"/>
  <c r="N27" i="12"/>
  <c r="M27" i="12"/>
  <c r="I42" i="1"/>
  <c r="J42" i="1"/>
  <c r="K42" i="1"/>
  <c r="L42" i="1"/>
  <c r="M42" i="1"/>
  <c r="N42" i="1"/>
  <c r="B29" i="12"/>
  <c r="X28" i="12"/>
  <c r="P28" i="12"/>
  <c r="AE28" i="12"/>
  <c r="AD28" i="12"/>
  <c r="V28" i="12"/>
  <c r="AC28" i="12"/>
  <c r="AA28" i="12"/>
  <c r="Z28" i="12"/>
  <c r="Y28" i="12"/>
  <c r="B28" i="11"/>
  <c r="X27" i="11"/>
  <c r="P27" i="11"/>
  <c r="AE27" i="11"/>
  <c r="AD27" i="11"/>
  <c r="V27" i="11"/>
  <c r="AA27" i="11"/>
  <c r="Z27" i="11"/>
  <c r="Y27" i="11"/>
  <c r="AC27" i="11"/>
  <c r="AE26" i="10"/>
  <c r="AD26" i="10"/>
  <c r="V26" i="10"/>
  <c r="AA26" i="10"/>
  <c r="AC26" i="10"/>
  <c r="Z26" i="10"/>
  <c r="P26" i="10"/>
  <c r="Y26" i="10"/>
  <c r="X26" i="10"/>
  <c r="B27" i="10"/>
  <c r="AD27" i="9"/>
  <c r="V27" i="9"/>
  <c r="AC27" i="9"/>
  <c r="Z27" i="9"/>
  <c r="B28" i="9"/>
  <c r="AE27" i="9"/>
  <c r="AA27" i="9"/>
  <c r="P27" i="9"/>
  <c r="Y27" i="9"/>
  <c r="X27" i="9"/>
  <c r="AD27" i="8"/>
  <c r="V27" i="8"/>
  <c r="AA27" i="8"/>
  <c r="Z27" i="8"/>
  <c r="X27" i="8"/>
  <c r="B28" i="8"/>
  <c r="AE27" i="8"/>
  <c r="AC27" i="8"/>
  <c r="Y27" i="8"/>
  <c r="P27" i="8"/>
  <c r="AD28" i="7"/>
  <c r="V28" i="7"/>
  <c r="AC28" i="7"/>
  <c r="AA28" i="7"/>
  <c r="Z28" i="7"/>
  <c r="P28" i="7"/>
  <c r="Y28" i="7"/>
  <c r="X28" i="7"/>
  <c r="B29" i="7"/>
  <c r="AE28" i="7"/>
  <c r="AE26" i="6"/>
  <c r="AA26" i="6"/>
  <c r="AD26" i="6"/>
  <c r="AC26" i="6"/>
  <c r="Z26" i="6"/>
  <c r="P26" i="6"/>
  <c r="Y26" i="6"/>
  <c r="X26" i="6"/>
  <c r="V26" i="6"/>
  <c r="B27" i="6"/>
  <c r="AD28" i="5"/>
  <c r="V28" i="5"/>
  <c r="AC28" i="5"/>
  <c r="Z28" i="5"/>
  <c r="AA28" i="5"/>
  <c r="P28" i="5"/>
  <c r="Y28" i="5"/>
  <c r="X28" i="5"/>
  <c r="B29" i="5"/>
  <c r="AE28" i="5"/>
  <c r="AE26" i="4"/>
  <c r="AD26" i="4"/>
  <c r="V26" i="4"/>
  <c r="AA26" i="4"/>
  <c r="AC26" i="4"/>
  <c r="Z26" i="4"/>
  <c r="P26" i="4"/>
  <c r="Y26" i="4"/>
  <c r="B27" i="4"/>
  <c r="X26" i="4"/>
  <c r="B29" i="3"/>
  <c r="X28" i="3"/>
  <c r="P28" i="3"/>
  <c r="AE28" i="3"/>
  <c r="AD28" i="3"/>
  <c r="V28" i="3"/>
  <c r="AC28" i="3"/>
  <c r="AA28" i="3"/>
  <c r="Z28" i="3"/>
  <c r="Y28" i="3"/>
  <c r="B27" i="2"/>
  <c r="Y26" i="2"/>
  <c r="AE26" i="2"/>
  <c r="AD26" i="2"/>
  <c r="V26" i="2"/>
  <c r="AC26" i="2"/>
  <c r="P26" i="2"/>
  <c r="X26" i="2"/>
  <c r="AA26" i="2"/>
  <c r="Z26" i="2"/>
  <c r="B44" i="1"/>
  <c r="V43" i="1"/>
  <c r="P43" i="1"/>
  <c r="Z43" i="1"/>
  <c r="AA43" i="1"/>
  <c r="W43" i="1"/>
  <c r="AB43" i="1"/>
  <c r="AE43" i="1"/>
  <c r="AD43" i="1"/>
  <c r="Y43" i="1"/>
  <c r="X43" i="1"/>
  <c r="AC43" i="1"/>
  <c r="I26" i="2" l="1"/>
  <c r="J26" i="2"/>
  <c r="K26" i="2"/>
  <c r="L26" i="2"/>
  <c r="N26" i="2"/>
  <c r="M26" i="2"/>
  <c r="K28" i="3"/>
  <c r="L28" i="3"/>
  <c r="M28" i="3"/>
  <c r="N28" i="3"/>
  <c r="J28" i="3"/>
  <c r="I28" i="3"/>
  <c r="L26" i="4"/>
  <c r="I26" i="4"/>
  <c r="M26" i="4"/>
  <c r="J26" i="4"/>
  <c r="K26" i="4"/>
  <c r="N26" i="4"/>
  <c r="K28" i="5"/>
  <c r="J28" i="5"/>
  <c r="L28" i="5"/>
  <c r="I28" i="5"/>
  <c r="M28" i="5"/>
  <c r="N28" i="5"/>
  <c r="I26" i="6"/>
  <c r="J26" i="6"/>
  <c r="M26" i="6"/>
  <c r="K26" i="6"/>
  <c r="L26" i="6"/>
  <c r="N26" i="6"/>
  <c r="K28" i="7"/>
  <c r="L28" i="7"/>
  <c r="M28" i="7"/>
  <c r="I28" i="7"/>
  <c r="N28" i="7"/>
  <c r="J28" i="7"/>
  <c r="I27" i="9"/>
  <c r="J27" i="9"/>
  <c r="M27" i="9"/>
  <c r="K27" i="9"/>
  <c r="L27" i="9"/>
  <c r="N27" i="9"/>
  <c r="M26" i="10"/>
  <c r="I26" i="10"/>
  <c r="J26" i="10"/>
  <c r="K26" i="10"/>
  <c r="L26" i="10"/>
  <c r="N26" i="10"/>
  <c r="I27" i="8"/>
  <c r="J27" i="8"/>
  <c r="K27" i="8"/>
  <c r="L27" i="8"/>
  <c r="M27" i="8"/>
  <c r="N27" i="8"/>
  <c r="I27" i="11"/>
  <c r="J27" i="11"/>
  <c r="K27" i="11"/>
  <c r="L27" i="11"/>
  <c r="M27" i="11"/>
  <c r="N27" i="11"/>
  <c r="K28" i="12"/>
  <c r="L28" i="12"/>
  <c r="M28" i="12"/>
  <c r="N28" i="12"/>
  <c r="J28" i="12"/>
  <c r="I28" i="12"/>
  <c r="I43" i="1"/>
  <c r="J43" i="1"/>
  <c r="N43" i="1"/>
  <c r="K43" i="1"/>
  <c r="L43" i="1"/>
  <c r="M43" i="1"/>
  <c r="B30" i="12"/>
  <c r="X29" i="12"/>
  <c r="P29" i="12"/>
  <c r="AE29" i="12"/>
  <c r="AD29" i="12"/>
  <c r="V29" i="12"/>
  <c r="AC29" i="12"/>
  <c r="AA29" i="12"/>
  <c r="Z29" i="12"/>
  <c r="Y29" i="12"/>
  <c r="B29" i="11"/>
  <c r="X28" i="11"/>
  <c r="P28" i="11"/>
  <c r="AE28" i="11"/>
  <c r="AD28" i="11"/>
  <c r="V28" i="11"/>
  <c r="AA28" i="11"/>
  <c r="AC28" i="11"/>
  <c r="Z28" i="11"/>
  <c r="Y28" i="11"/>
  <c r="AD27" i="10"/>
  <c r="V27" i="10"/>
  <c r="AC27" i="10"/>
  <c r="Z27" i="10"/>
  <c r="AA27" i="10"/>
  <c r="P27" i="10"/>
  <c r="Y27" i="10"/>
  <c r="X27" i="10"/>
  <c r="B28" i="10"/>
  <c r="AE27" i="10"/>
  <c r="AD28" i="9"/>
  <c r="V28" i="9"/>
  <c r="AC28" i="9"/>
  <c r="Z28" i="9"/>
  <c r="B29" i="9"/>
  <c r="AE28" i="9"/>
  <c r="AA28" i="9"/>
  <c r="P28" i="9"/>
  <c r="Y28" i="9"/>
  <c r="X28" i="9"/>
  <c r="AD28" i="8"/>
  <c r="V28" i="8"/>
  <c r="AA28" i="8"/>
  <c r="Z28" i="8"/>
  <c r="B29" i="8"/>
  <c r="AE28" i="8"/>
  <c r="AC28" i="8"/>
  <c r="Y28" i="8"/>
  <c r="P28" i="8"/>
  <c r="X28" i="8"/>
  <c r="AD29" i="7"/>
  <c r="V29" i="7"/>
  <c r="AC29" i="7"/>
  <c r="AA29" i="7"/>
  <c r="Z29" i="7"/>
  <c r="B30" i="7"/>
  <c r="AE29" i="7"/>
  <c r="P29" i="7"/>
  <c r="Y29" i="7"/>
  <c r="X29" i="7"/>
  <c r="AD27" i="6"/>
  <c r="V27" i="6"/>
  <c r="AA27" i="6"/>
  <c r="Z27" i="6"/>
  <c r="AC27" i="6"/>
  <c r="Y27" i="6"/>
  <c r="P27" i="6"/>
  <c r="X27" i="6"/>
  <c r="B28" i="6"/>
  <c r="AE27" i="6"/>
  <c r="AD29" i="5"/>
  <c r="V29" i="5"/>
  <c r="AC29" i="5"/>
  <c r="Z29" i="5"/>
  <c r="AA29" i="5"/>
  <c r="P29" i="5"/>
  <c r="Y29" i="5"/>
  <c r="X29" i="5"/>
  <c r="B30" i="5"/>
  <c r="AE29" i="5"/>
  <c r="AD27" i="4"/>
  <c r="V27" i="4"/>
  <c r="AC27" i="4"/>
  <c r="Z27" i="4"/>
  <c r="AA27" i="4"/>
  <c r="P27" i="4"/>
  <c r="Y27" i="4"/>
  <c r="X27" i="4"/>
  <c r="B28" i="4"/>
  <c r="AE27" i="4"/>
  <c r="B30" i="3"/>
  <c r="X29" i="3"/>
  <c r="P29" i="3"/>
  <c r="AE29" i="3"/>
  <c r="AD29" i="3"/>
  <c r="V29" i="3"/>
  <c r="AC29" i="3"/>
  <c r="AA29" i="3"/>
  <c r="Z29" i="3"/>
  <c r="Y29" i="3"/>
  <c r="B28" i="2"/>
  <c r="X27" i="2"/>
  <c r="P27" i="2"/>
  <c r="AE27" i="2"/>
  <c r="AD27" i="2"/>
  <c r="V27" i="2"/>
  <c r="AC27" i="2"/>
  <c r="AA27" i="2"/>
  <c r="Z27" i="2"/>
  <c r="Y27" i="2"/>
  <c r="V44" i="1"/>
  <c r="P44" i="1"/>
  <c r="Z44" i="1"/>
  <c r="AC44" i="1"/>
  <c r="AA44" i="1"/>
  <c r="AE44" i="1"/>
  <c r="X44" i="1"/>
  <c r="W44" i="1"/>
  <c r="AD44" i="1"/>
  <c r="Y44" i="1"/>
  <c r="AB44" i="1"/>
  <c r="I27" i="2" l="1"/>
  <c r="J27" i="2"/>
  <c r="K27" i="2"/>
  <c r="L27" i="2"/>
  <c r="M27" i="2"/>
  <c r="N27" i="2"/>
  <c r="M29" i="3"/>
  <c r="L29" i="3"/>
  <c r="N29" i="3"/>
  <c r="I29" i="3"/>
  <c r="K29" i="3"/>
  <c r="J29" i="3"/>
  <c r="I27" i="4"/>
  <c r="J27" i="4"/>
  <c r="K27" i="4"/>
  <c r="N27" i="4"/>
  <c r="L27" i="4"/>
  <c r="M27" i="4"/>
  <c r="M29" i="5"/>
  <c r="N29" i="5"/>
  <c r="L29" i="5"/>
  <c r="I29" i="5"/>
  <c r="K29" i="5"/>
  <c r="J29" i="5"/>
  <c r="I27" i="6"/>
  <c r="J27" i="6"/>
  <c r="K27" i="6"/>
  <c r="L27" i="6"/>
  <c r="M27" i="6"/>
  <c r="N27" i="6"/>
  <c r="M29" i="7"/>
  <c r="J29" i="7"/>
  <c r="N29" i="7"/>
  <c r="K29" i="7"/>
  <c r="I29" i="7"/>
  <c r="L29" i="7"/>
  <c r="K28" i="9"/>
  <c r="L28" i="9"/>
  <c r="M28" i="9"/>
  <c r="N28" i="9"/>
  <c r="I28" i="9"/>
  <c r="J28" i="9"/>
  <c r="I27" i="10"/>
  <c r="J27" i="10"/>
  <c r="K27" i="10"/>
  <c r="L27" i="10"/>
  <c r="M27" i="10"/>
  <c r="N27" i="10"/>
  <c r="K28" i="8"/>
  <c r="L28" i="8"/>
  <c r="M28" i="8"/>
  <c r="N28" i="8"/>
  <c r="I28" i="8"/>
  <c r="J28" i="8"/>
  <c r="K28" i="11"/>
  <c r="L28" i="11"/>
  <c r="M28" i="11"/>
  <c r="N28" i="11"/>
  <c r="J28" i="11"/>
  <c r="I28" i="11"/>
  <c r="M29" i="12"/>
  <c r="N29" i="12"/>
  <c r="J29" i="12"/>
  <c r="L29" i="12"/>
  <c r="K29" i="12"/>
  <c r="I29" i="12"/>
  <c r="K44" i="1"/>
  <c r="L44" i="1"/>
  <c r="M44" i="1"/>
  <c r="M45" i="1" s="1"/>
  <c r="AH19" i="1" s="1"/>
  <c r="N44" i="1"/>
  <c r="N45" i="1" s="1"/>
  <c r="AH20" i="1" s="1"/>
  <c r="I44" i="1"/>
  <c r="I45" i="1" s="1"/>
  <c r="AH15" i="1" s="1"/>
  <c r="J44" i="1"/>
  <c r="J45" i="1" s="1"/>
  <c r="AH16" i="1" s="1"/>
  <c r="B31" i="12"/>
  <c r="X30" i="12"/>
  <c r="P30" i="12"/>
  <c r="AE30" i="12"/>
  <c r="AD30" i="12"/>
  <c r="V30" i="12"/>
  <c r="AC30" i="12"/>
  <c r="AA30" i="12"/>
  <c r="Z30" i="12"/>
  <c r="Y30" i="12"/>
  <c r="B30" i="11"/>
  <c r="X29" i="11"/>
  <c r="P29" i="11"/>
  <c r="AE29" i="11"/>
  <c r="AD29" i="11"/>
  <c r="V29" i="11"/>
  <c r="AA29" i="11"/>
  <c r="AC29" i="11"/>
  <c r="Y29" i="11"/>
  <c r="Z29" i="11"/>
  <c r="AD28" i="10"/>
  <c r="V28" i="10"/>
  <c r="AC28" i="10"/>
  <c r="Z28" i="10"/>
  <c r="AA28" i="10"/>
  <c r="P28" i="10"/>
  <c r="Y28" i="10"/>
  <c r="X28" i="10"/>
  <c r="B29" i="10"/>
  <c r="AE28" i="10"/>
  <c r="AD29" i="9"/>
  <c r="V29" i="9"/>
  <c r="AC29" i="9"/>
  <c r="Z29" i="9"/>
  <c r="B30" i="9"/>
  <c r="AE29" i="9"/>
  <c r="AA29" i="9"/>
  <c r="P29" i="9"/>
  <c r="Y29" i="9"/>
  <c r="X29" i="9"/>
  <c r="AD29" i="8"/>
  <c r="V29" i="8"/>
  <c r="AA29" i="8"/>
  <c r="Z29" i="8"/>
  <c r="B30" i="8"/>
  <c r="AE29" i="8"/>
  <c r="AC29" i="8"/>
  <c r="Y29" i="8"/>
  <c r="P29" i="8"/>
  <c r="X29" i="8"/>
  <c r="AD30" i="7"/>
  <c r="V30" i="7"/>
  <c r="AC30" i="7"/>
  <c r="AA30" i="7"/>
  <c r="Z30" i="7"/>
  <c r="B31" i="7"/>
  <c r="AE30" i="7"/>
  <c r="P30" i="7"/>
  <c r="Y30" i="7"/>
  <c r="X30" i="7"/>
  <c r="AD28" i="6"/>
  <c r="V28" i="6"/>
  <c r="AA28" i="6"/>
  <c r="Z28" i="6"/>
  <c r="Y28" i="6"/>
  <c r="P28" i="6"/>
  <c r="X28" i="6"/>
  <c r="B29" i="6"/>
  <c r="AE28" i="6"/>
  <c r="AC28" i="6"/>
  <c r="AD30" i="5"/>
  <c r="V30" i="5"/>
  <c r="AC30" i="5"/>
  <c r="Z30" i="5"/>
  <c r="AA30" i="5"/>
  <c r="P30" i="5"/>
  <c r="Y30" i="5"/>
  <c r="X30" i="5"/>
  <c r="B31" i="5"/>
  <c r="AE30" i="5"/>
  <c r="AD28" i="4"/>
  <c r="V28" i="4"/>
  <c r="AC28" i="4"/>
  <c r="Z28" i="4"/>
  <c r="AA28" i="4"/>
  <c r="P28" i="4"/>
  <c r="Y28" i="4"/>
  <c r="X28" i="4"/>
  <c r="B29" i="4"/>
  <c r="AE28" i="4"/>
  <c r="B31" i="3"/>
  <c r="X30" i="3"/>
  <c r="P30" i="3"/>
  <c r="AE30" i="3"/>
  <c r="AD30" i="3"/>
  <c r="V30" i="3"/>
  <c r="AC30" i="3"/>
  <c r="AA30" i="3"/>
  <c r="Z30" i="3"/>
  <c r="Y30" i="3"/>
  <c r="B29" i="2"/>
  <c r="X28" i="2"/>
  <c r="P28" i="2"/>
  <c r="AE28" i="2"/>
  <c r="AD28" i="2"/>
  <c r="V28" i="2"/>
  <c r="AC28" i="2"/>
  <c r="AA28" i="2"/>
  <c r="Z28" i="2"/>
  <c r="Y28" i="2"/>
  <c r="L45" i="1"/>
  <c r="AH18" i="1" s="1"/>
  <c r="K45" i="1"/>
  <c r="AH17" i="1" s="1"/>
  <c r="K28" i="2" l="1"/>
  <c r="L28" i="2"/>
  <c r="M28" i="2"/>
  <c r="N28" i="2"/>
  <c r="I28" i="2"/>
  <c r="J28" i="2"/>
  <c r="M30" i="3"/>
  <c r="I30" i="3"/>
  <c r="N30" i="3"/>
  <c r="J30" i="3"/>
  <c r="K30" i="3"/>
  <c r="L30" i="3"/>
  <c r="K28" i="4"/>
  <c r="L28" i="4"/>
  <c r="M28" i="4"/>
  <c r="N28" i="4"/>
  <c r="I28" i="4"/>
  <c r="J28" i="4"/>
  <c r="N30" i="5"/>
  <c r="I30" i="5"/>
  <c r="J30" i="5"/>
  <c r="K30" i="5"/>
  <c r="L30" i="5"/>
  <c r="M30" i="5"/>
  <c r="K28" i="6"/>
  <c r="L28" i="6"/>
  <c r="M28" i="6"/>
  <c r="I28" i="6"/>
  <c r="N28" i="6"/>
  <c r="J28" i="6"/>
  <c r="I30" i="7"/>
  <c r="J30" i="7"/>
  <c r="K30" i="7"/>
  <c r="M30" i="7"/>
  <c r="N30" i="7"/>
  <c r="L30" i="7"/>
  <c r="M29" i="9"/>
  <c r="N29" i="9"/>
  <c r="J29" i="9"/>
  <c r="K29" i="9"/>
  <c r="L29" i="9"/>
  <c r="I29" i="9"/>
  <c r="K28" i="10"/>
  <c r="L28" i="10"/>
  <c r="M28" i="10"/>
  <c r="N28" i="10"/>
  <c r="I28" i="10"/>
  <c r="J28" i="10"/>
  <c r="M29" i="8"/>
  <c r="N29" i="8"/>
  <c r="I29" i="8"/>
  <c r="K29" i="8"/>
  <c r="J29" i="8"/>
  <c r="L29" i="8"/>
  <c r="M29" i="11"/>
  <c r="K29" i="11"/>
  <c r="N29" i="11"/>
  <c r="I29" i="11"/>
  <c r="J29" i="11"/>
  <c r="L29" i="11"/>
  <c r="J30" i="12"/>
  <c r="K30" i="12"/>
  <c r="I30" i="12"/>
  <c r="L30" i="12"/>
  <c r="N30" i="12"/>
  <c r="M30" i="12"/>
  <c r="B32" i="12"/>
  <c r="X31" i="12"/>
  <c r="P31" i="12"/>
  <c r="AE31" i="12"/>
  <c r="AD31" i="12"/>
  <c r="V31" i="12"/>
  <c r="AC31" i="12"/>
  <c r="AA31" i="12"/>
  <c r="Z31" i="12"/>
  <c r="Y31" i="12"/>
  <c r="B31" i="11"/>
  <c r="X30" i="11"/>
  <c r="P30" i="11"/>
  <c r="AE30" i="11"/>
  <c r="AD30" i="11"/>
  <c r="V30" i="11"/>
  <c r="AA30" i="11"/>
  <c r="Z30" i="11"/>
  <c r="Y30" i="11"/>
  <c r="AC30" i="11"/>
  <c r="AD29" i="10"/>
  <c r="V29" i="10"/>
  <c r="AC29" i="10"/>
  <c r="Z29" i="10"/>
  <c r="AA29" i="10"/>
  <c r="P29" i="10"/>
  <c r="Y29" i="10"/>
  <c r="X29" i="10"/>
  <c r="B30" i="10"/>
  <c r="AE29" i="10"/>
  <c r="AD30" i="9"/>
  <c r="V30" i="9"/>
  <c r="AC30" i="9"/>
  <c r="Z30" i="9"/>
  <c r="B31" i="9"/>
  <c r="AE30" i="9"/>
  <c r="AA30" i="9"/>
  <c r="P30" i="9"/>
  <c r="Y30" i="9"/>
  <c r="X30" i="9"/>
  <c r="AD30" i="8"/>
  <c r="V30" i="8"/>
  <c r="AA30" i="8"/>
  <c r="Z30" i="8"/>
  <c r="B31" i="8"/>
  <c r="AE30" i="8"/>
  <c r="AC30" i="8"/>
  <c r="Y30" i="8"/>
  <c r="P30" i="8"/>
  <c r="X30" i="8"/>
  <c r="AD31" i="7"/>
  <c r="V31" i="7"/>
  <c r="AC31" i="7"/>
  <c r="AA31" i="7"/>
  <c r="Z31" i="7"/>
  <c r="X31" i="7"/>
  <c r="B32" i="7"/>
  <c r="AE31" i="7"/>
  <c r="P31" i="7"/>
  <c r="Y31" i="7"/>
  <c r="AD29" i="6"/>
  <c r="V29" i="6"/>
  <c r="AA29" i="6"/>
  <c r="Z29" i="6"/>
  <c r="Y29" i="6"/>
  <c r="P29" i="6"/>
  <c r="X29" i="6"/>
  <c r="B30" i="6"/>
  <c r="AE29" i="6"/>
  <c r="AC29" i="6"/>
  <c r="AD31" i="5"/>
  <c r="V31" i="5"/>
  <c r="AC31" i="5"/>
  <c r="Z31" i="5"/>
  <c r="AA31" i="5"/>
  <c r="P31" i="5"/>
  <c r="Y31" i="5"/>
  <c r="X31" i="5"/>
  <c r="B32" i="5"/>
  <c r="AE31" i="5"/>
  <c r="AD29" i="4"/>
  <c r="V29" i="4"/>
  <c r="AC29" i="4"/>
  <c r="Z29" i="4"/>
  <c r="AA29" i="4"/>
  <c r="P29" i="4"/>
  <c r="Y29" i="4"/>
  <c r="X29" i="4"/>
  <c r="B30" i="4"/>
  <c r="AE29" i="4"/>
  <c r="B32" i="3"/>
  <c r="X31" i="3"/>
  <c r="P31" i="3"/>
  <c r="AE31" i="3"/>
  <c r="AD31" i="3"/>
  <c r="V31" i="3"/>
  <c r="AC31" i="3"/>
  <c r="AA31" i="3"/>
  <c r="Z31" i="3"/>
  <c r="Y31" i="3"/>
  <c r="B30" i="2"/>
  <c r="X29" i="2"/>
  <c r="P29" i="2"/>
  <c r="AE29" i="2"/>
  <c r="AD29" i="2"/>
  <c r="V29" i="2"/>
  <c r="AC29" i="2"/>
  <c r="AA29" i="2"/>
  <c r="Z29" i="2"/>
  <c r="Y29" i="2"/>
  <c r="AH45" i="1"/>
  <c r="M29" i="2" l="1"/>
  <c r="N29" i="2"/>
  <c r="K29" i="2"/>
  <c r="I29" i="2"/>
  <c r="J29" i="2"/>
  <c r="L29" i="2"/>
  <c r="I31" i="3"/>
  <c r="J31" i="3"/>
  <c r="K31" i="3"/>
  <c r="L31" i="3"/>
  <c r="M31" i="3"/>
  <c r="N31" i="3"/>
  <c r="M29" i="4"/>
  <c r="N29" i="4"/>
  <c r="J29" i="4"/>
  <c r="I29" i="4"/>
  <c r="K29" i="4"/>
  <c r="L29" i="4"/>
  <c r="I31" i="5"/>
  <c r="J31" i="5"/>
  <c r="K31" i="5"/>
  <c r="L31" i="5"/>
  <c r="M31" i="5"/>
  <c r="N31" i="5"/>
  <c r="M29" i="6"/>
  <c r="N29" i="6"/>
  <c r="K29" i="6"/>
  <c r="I29" i="6"/>
  <c r="J29" i="6"/>
  <c r="L29" i="6"/>
  <c r="I31" i="7"/>
  <c r="N31" i="7"/>
  <c r="J31" i="7"/>
  <c r="K31" i="7"/>
  <c r="L31" i="7"/>
  <c r="M31" i="7"/>
  <c r="I30" i="9"/>
  <c r="J30" i="9"/>
  <c r="L30" i="9"/>
  <c r="M30" i="9"/>
  <c r="N30" i="9"/>
  <c r="K30" i="9"/>
  <c r="M29" i="10"/>
  <c r="N29" i="10"/>
  <c r="I29" i="10"/>
  <c r="K29" i="10"/>
  <c r="J29" i="10"/>
  <c r="L29" i="10"/>
  <c r="I30" i="8"/>
  <c r="J30" i="8"/>
  <c r="M30" i="8"/>
  <c r="K30" i="8"/>
  <c r="L30" i="8"/>
  <c r="N30" i="8"/>
  <c r="M30" i="11"/>
  <c r="I30" i="11"/>
  <c r="J30" i="11"/>
  <c r="K30" i="11"/>
  <c r="L30" i="11"/>
  <c r="N30" i="11"/>
  <c r="I31" i="12"/>
  <c r="J31" i="12"/>
  <c r="M31" i="12"/>
  <c r="K31" i="12"/>
  <c r="L31" i="12"/>
  <c r="N31" i="12"/>
  <c r="B33" i="12"/>
  <c r="X32" i="12"/>
  <c r="P32" i="12"/>
  <c r="AE32" i="12"/>
  <c r="AD32" i="12"/>
  <c r="V32" i="12"/>
  <c r="AC32" i="12"/>
  <c r="AA32" i="12"/>
  <c r="Y32" i="12"/>
  <c r="Z32" i="12"/>
  <c r="B32" i="11"/>
  <c r="X31" i="11"/>
  <c r="P31" i="11"/>
  <c r="AE31" i="11"/>
  <c r="AD31" i="11"/>
  <c r="V31" i="11"/>
  <c r="AA31" i="11"/>
  <c r="AC31" i="11"/>
  <c r="Z31" i="11"/>
  <c r="Y31" i="11"/>
  <c r="AD30" i="10"/>
  <c r="V30" i="10"/>
  <c r="AC30" i="10"/>
  <c r="Z30" i="10"/>
  <c r="AA30" i="10"/>
  <c r="P30" i="10"/>
  <c r="Y30" i="10"/>
  <c r="X30" i="10"/>
  <c r="B31" i="10"/>
  <c r="AE30" i="10"/>
  <c r="AD31" i="9"/>
  <c r="V31" i="9"/>
  <c r="AC31" i="9"/>
  <c r="Z31" i="9"/>
  <c r="B32" i="9"/>
  <c r="AE31" i="9"/>
  <c r="AA31" i="9"/>
  <c r="P31" i="9"/>
  <c r="Y31" i="9"/>
  <c r="X31" i="9"/>
  <c r="AD31" i="8"/>
  <c r="V31" i="8"/>
  <c r="AA31" i="8"/>
  <c r="Z31" i="8"/>
  <c r="AE31" i="8"/>
  <c r="AC31" i="8"/>
  <c r="Y31" i="8"/>
  <c r="P31" i="8"/>
  <c r="X31" i="8"/>
  <c r="B32" i="8"/>
  <c r="AD32" i="7"/>
  <c r="V32" i="7"/>
  <c r="AC32" i="7"/>
  <c r="AA32" i="7"/>
  <c r="Z32" i="7"/>
  <c r="P32" i="7"/>
  <c r="Y32" i="7"/>
  <c r="X32" i="7"/>
  <c r="B33" i="7"/>
  <c r="AE32" i="7"/>
  <c r="AD30" i="6"/>
  <c r="V30" i="6"/>
  <c r="AA30" i="6"/>
  <c r="Z30" i="6"/>
  <c r="X30" i="6"/>
  <c r="B31" i="6"/>
  <c r="AE30" i="6"/>
  <c r="AC30" i="6"/>
  <c r="Y30" i="6"/>
  <c r="P30" i="6"/>
  <c r="AD32" i="5"/>
  <c r="V32" i="5"/>
  <c r="AC32" i="5"/>
  <c r="Z32" i="5"/>
  <c r="AA32" i="5"/>
  <c r="P32" i="5"/>
  <c r="Y32" i="5"/>
  <c r="X32" i="5"/>
  <c r="B33" i="5"/>
  <c r="AE32" i="5"/>
  <c r="AD30" i="4"/>
  <c r="V30" i="4"/>
  <c r="AC30" i="4"/>
  <c r="Z30" i="4"/>
  <c r="AA30" i="4"/>
  <c r="P30" i="4"/>
  <c r="Y30" i="4"/>
  <c r="X30" i="4"/>
  <c r="B31" i="4"/>
  <c r="AE30" i="4"/>
  <c r="B33" i="3"/>
  <c r="X32" i="3"/>
  <c r="P32" i="3"/>
  <c r="AE32" i="3"/>
  <c r="AD32" i="3"/>
  <c r="V32" i="3"/>
  <c r="AC32" i="3"/>
  <c r="AA32" i="3"/>
  <c r="Z32" i="3"/>
  <c r="Y32" i="3"/>
  <c r="B31" i="2"/>
  <c r="X30" i="2"/>
  <c r="P30" i="2"/>
  <c r="AE30" i="2"/>
  <c r="AD30" i="2"/>
  <c r="V30" i="2"/>
  <c r="AC30" i="2"/>
  <c r="Z30" i="2"/>
  <c r="Y30" i="2"/>
  <c r="AA30" i="2"/>
  <c r="I30" i="2" l="1"/>
  <c r="M30" i="2"/>
  <c r="J30" i="2"/>
  <c r="K30" i="2"/>
  <c r="L30" i="2"/>
  <c r="N30" i="2"/>
  <c r="K32" i="3"/>
  <c r="L32" i="3"/>
  <c r="M32" i="3"/>
  <c r="N32" i="3"/>
  <c r="J32" i="3"/>
  <c r="I32" i="3"/>
  <c r="M30" i="4"/>
  <c r="L30" i="4"/>
  <c r="I30" i="4"/>
  <c r="J30" i="4"/>
  <c r="K30" i="4"/>
  <c r="N30" i="4"/>
  <c r="K32" i="5"/>
  <c r="L32" i="5"/>
  <c r="J32" i="5"/>
  <c r="M32" i="5"/>
  <c r="N32" i="5"/>
  <c r="I32" i="5"/>
  <c r="I30" i="6"/>
  <c r="J30" i="6"/>
  <c r="K30" i="6"/>
  <c r="L30" i="6"/>
  <c r="N30" i="6"/>
  <c r="M30" i="6"/>
  <c r="K32" i="7"/>
  <c r="I32" i="7"/>
  <c r="L32" i="7"/>
  <c r="M32" i="7"/>
  <c r="N32" i="7"/>
  <c r="J32" i="7"/>
  <c r="I31" i="9"/>
  <c r="J31" i="9"/>
  <c r="K31" i="9"/>
  <c r="L31" i="9"/>
  <c r="N31" i="9"/>
  <c r="M31" i="9"/>
  <c r="M30" i="10"/>
  <c r="I30" i="10"/>
  <c r="J30" i="10"/>
  <c r="K30" i="10"/>
  <c r="L30" i="10"/>
  <c r="N30" i="10"/>
  <c r="I31" i="8"/>
  <c r="J31" i="8"/>
  <c r="K31" i="8"/>
  <c r="L31" i="8"/>
  <c r="M31" i="8"/>
  <c r="N31" i="8"/>
  <c r="I31" i="11"/>
  <c r="J31" i="11"/>
  <c r="K31" i="11"/>
  <c r="L31" i="11"/>
  <c r="M31" i="11"/>
  <c r="N31" i="11"/>
  <c r="K32" i="12"/>
  <c r="L32" i="12"/>
  <c r="M32" i="12"/>
  <c r="N32" i="12"/>
  <c r="J32" i="12"/>
  <c r="I32" i="12"/>
  <c r="B34" i="12"/>
  <c r="X33" i="12"/>
  <c r="P33" i="12"/>
  <c r="AE33" i="12"/>
  <c r="AD33" i="12"/>
  <c r="V33" i="12"/>
  <c r="AC33" i="12"/>
  <c r="AA33" i="12"/>
  <c r="Y33" i="12"/>
  <c r="Z33" i="12"/>
  <c r="B33" i="11"/>
  <c r="X32" i="11"/>
  <c r="P32" i="11"/>
  <c r="AE32" i="11"/>
  <c r="AD32" i="11"/>
  <c r="V32" i="11"/>
  <c r="AA32" i="11"/>
  <c r="Y32" i="11"/>
  <c r="AC32" i="11"/>
  <c r="Z32" i="11"/>
  <c r="AD31" i="10"/>
  <c r="V31" i="10"/>
  <c r="AC31" i="10"/>
  <c r="Z31" i="10"/>
  <c r="AA31" i="10"/>
  <c r="P31" i="10"/>
  <c r="Y31" i="10"/>
  <c r="X31" i="10"/>
  <c r="B32" i="10"/>
  <c r="AE31" i="10"/>
  <c r="AD32" i="9"/>
  <c r="V32" i="9"/>
  <c r="AC32" i="9"/>
  <c r="Z32" i="9"/>
  <c r="B33" i="9"/>
  <c r="AE32" i="9"/>
  <c r="AA32" i="9"/>
  <c r="P32" i="9"/>
  <c r="Y32" i="9"/>
  <c r="X32" i="9"/>
  <c r="AD32" i="8"/>
  <c r="V32" i="8"/>
  <c r="AA32" i="8"/>
  <c r="Z32" i="8"/>
  <c r="AC32" i="8"/>
  <c r="Y32" i="8"/>
  <c r="P32" i="8"/>
  <c r="X32" i="8"/>
  <c r="B33" i="8"/>
  <c r="AE32" i="8"/>
  <c r="AD33" i="7"/>
  <c r="V33" i="7"/>
  <c r="AC33" i="7"/>
  <c r="AA33" i="7"/>
  <c r="Z33" i="7"/>
  <c r="B34" i="7"/>
  <c r="AE33" i="7"/>
  <c r="P33" i="7"/>
  <c r="Y33" i="7"/>
  <c r="X33" i="7"/>
  <c r="AD31" i="6"/>
  <c r="V31" i="6"/>
  <c r="AA31" i="6"/>
  <c r="Z31" i="6"/>
  <c r="B32" i="6"/>
  <c r="AE31" i="6"/>
  <c r="AC31" i="6"/>
  <c r="Y31" i="6"/>
  <c r="P31" i="6"/>
  <c r="X31" i="6"/>
  <c r="AD33" i="5"/>
  <c r="V33" i="5"/>
  <c r="AC33" i="5"/>
  <c r="Z33" i="5"/>
  <c r="AA33" i="5"/>
  <c r="P33" i="5"/>
  <c r="Y33" i="5"/>
  <c r="X33" i="5"/>
  <c r="B34" i="5"/>
  <c r="AE33" i="5"/>
  <c r="AD31" i="4"/>
  <c r="V31" i="4"/>
  <c r="AC31" i="4"/>
  <c r="Z31" i="4"/>
  <c r="AA31" i="4"/>
  <c r="P31" i="4"/>
  <c r="Y31" i="4"/>
  <c r="X31" i="4"/>
  <c r="B32" i="4"/>
  <c r="AE31" i="4"/>
  <c r="B34" i="3"/>
  <c r="X33" i="3"/>
  <c r="P33" i="3"/>
  <c r="AE33" i="3"/>
  <c r="AD33" i="3"/>
  <c r="V33" i="3"/>
  <c r="AC33" i="3"/>
  <c r="AA33" i="3"/>
  <c r="Z33" i="3"/>
  <c r="Y33" i="3"/>
  <c r="B32" i="2"/>
  <c r="X31" i="2"/>
  <c r="P31" i="2"/>
  <c r="AE31" i="2"/>
  <c r="AD31" i="2"/>
  <c r="V31" i="2"/>
  <c r="AC31" i="2"/>
  <c r="Y31" i="2"/>
  <c r="AA31" i="2"/>
  <c r="Z31" i="2"/>
  <c r="I31" i="2" l="1"/>
  <c r="J31" i="2"/>
  <c r="K31" i="2"/>
  <c r="L31" i="2"/>
  <c r="M31" i="2"/>
  <c r="N31" i="2"/>
  <c r="M33" i="3"/>
  <c r="N33" i="3"/>
  <c r="L33" i="3"/>
  <c r="I33" i="3"/>
  <c r="J33" i="3"/>
  <c r="K33" i="3"/>
  <c r="I31" i="4"/>
  <c r="J31" i="4"/>
  <c r="K31" i="4"/>
  <c r="N31" i="4"/>
  <c r="L31" i="4"/>
  <c r="M31" i="4"/>
  <c r="M33" i="5"/>
  <c r="L33" i="5"/>
  <c r="N33" i="5"/>
  <c r="I33" i="5"/>
  <c r="J33" i="5"/>
  <c r="K33" i="5"/>
  <c r="I31" i="6"/>
  <c r="J31" i="6"/>
  <c r="K31" i="6"/>
  <c r="L31" i="6"/>
  <c r="M31" i="6"/>
  <c r="N31" i="6"/>
  <c r="M33" i="7"/>
  <c r="J33" i="7"/>
  <c r="N33" i="7"/>
  <c r="I33" i="7"/>
  <c r="L33" i="7"/>
  <c r="K33" i="7"/>
  <c r="K32" i="9"/>
  <c r="L32" i="9"/>
  <c r="M32" i="9"/>
  <c r="N32" i="9"/>
  <c r="I32" i="9"/>
  <c r="J32" i="9"/>
  <c r="I31" i="10"/>
  <c r="J31" i="10"/>
  <c r="K31" i="10"/>
  <c r="L31" i="10"/>
  <c r="M31" i="10"/>
  <c r="N31" i="10"/>
  <c r="K32" i="8"/>
  <c r="L32" i="8"/>
  <c r="I32" i="8"/>
  <c r="M32" i="8"/>
  <c r="N32" i="8"/>
  <c r="J32" i="8"/>
  <c r="K32" i="11"/>
  <c r="L32" i="11"/>
  <c r="M32" i="11"/>
  <c r="N32" i="11"/>
  <c r="I32" i="11"/>
  <c r="J32" i="11"/>
  <c r="M33" i="12"/>
  <c r="N33" i="12"/>
  <c r="I33" i="12"/>
  <c r="J33" i="12"/>
  <c r="L33" i="12"/>
  <c r="K33" i="12"/>
  <c r="B35" i="12"/>
  <c r="X34" i="12"/>
  <c r="P34" i="12"/>
  <c r="AE34" i="12"/>
  <c r="AD34" i="12"/>
  <c r="V34" i="12"/>
  <c r="AC34" i="12"/>
  <c r="AA34" i="12"/>
  <c r="Z34" i="12"/>
  <c r="Y34" i="12"/>
  <c r="B34" i="11"/>
  <c r="X33" i="11"/>
  <c r="P33" i="11"/>
  <c r="AE33" i="11"/>
  <c r="AD33" i="11"/>
  <c r="V33" i="11"/>
  <c r="AA33" i="11"/>
  <c r="AC33" i="11"/>
  <c r="Y33" i="11"/>
  <c r="Z33" i="11"/>
  <c r="AD32" i="10"/>
  <c r="V32" i="10"/>
  <c r="AC32" i="10"/>
  <c r="Z32" i="10"/>
  <c r="AA32" i="10"/>
  <c r="P32" i="10"/>
  <c r="Y32" i="10"/>
  <c r="X32" i="10"/>
  <c r="B33" i="10"/>
  <c r="AE32" i="10"/>
  <c r="AD33" i="9"/>
  <c r="V33" i="9"/>
  <c r="AC33" i="9"/>
  <c r="Z33" i="9"/>
  <c r="B34" i="9"/>
  <c r="AE33" i="9"/>
  <c r="AA33" i="9"/>
  <c r="P33" i="9"/>
  <c r="Y33" i="9"/>
  <c r="X33" i="9"/>
  <c r="AD33" i="8"/>
  <c r="V33" i="8"/>
  <c r="AA33" i="8"/>
  <c r="Z33" i="8"/>
  <c r="Y33" i="8"/>
  <c r="P33" i="8"/>
  <c r="X33" i="8"/>
  <c r="B34" i="8"/>
  <c r="AE33" i="8"/>
  <c r="AC33" i="8"/>
  <c r="AD34" i="7"/>
  <c r="V34" i="7"/>
  <c r="AC34" i="7"/>
  <c r="AA34" i="7"/>
  <c r="Z34" i="7"/>
  <c r="B35" i="7"/>
  <c r="AE34" i="7"/>
  <c r="P34" i="7"/>
  <c r="Y34" i="7"/>
  <c r="X34" i="7"/>
  <c r="AD32" i="6"/>
  <c r="V32" i="6"/>
  <c r="AA32" i="6"/>
  <c r="Z32" i="6"/>
  <c r="B33" i="6"/>
  <c r="AE32" i="6"/>
  <c r="AC32" i="6"/>
  <c r="Y32" i="6"/>
  <c r="P32" i="6"/>
  <c r="X32" i="6"/>
  <c r="AD34" i="5"/>
  <c r="V34" i="5"/>
  <c r="AC34" i="5"/>
  <c r="Z34" i="5"/>
  <c r="AA34" i="5"/>
  <c r="P34" i="5"/>
  <c r="Y34" i="5"/>
  <c r="X34" i="5"/>
  <c r="B35" i="5"/>
  <c r="AE34" i="5"/>
  <c r="AD32" i="4"/>
  <c r="V32" i="4"/>
  <c r="AC32" i="4"/>
  <c r="Z32" i="4"/>
  <c r="AA32" i="4"/>
  <c r="P32" i="4"/>
  <c r="Y32" i="4"/>
  <c r="X32" i="4"/>
  <c r="B33" i="4"/>
  <c r="AE32" i="4"/>
  <c r="B35" i="3"/>
  <c r="X34" i="3"/>
  <c r="P34" i="3"/>
  <c r="AE34" i="3"/>
  <c r="AD34" i="3"/>
  <c r="V34" i="3"/>
  <c r="AC34" i="3"/>
  <c r="AA34" i="3"/>
  <c r="Z34" i="3"/>
  <c r="Y34" i="3"/>
  <c r="B33" i="2"/>
  <c r="X32" i="2"/>
  <c r="P32" i="2"/>
  <c r="AE32" i="2"/>
  <c r="AD32" i="2"/>
  <c r="V32" i="2"/>
  <c r="AC32" i="2"/>
  <c r="Z32" i="2"/>
  <c r="Y32" i="2"/>
  <c r="AA32" i="2"/>
  <c r="K32" i="2" l="1"/>
  <c r="L32" i="2"/>
  <c r="I32" i="2"/>
  <c r="M32" i="2"/>
  <c r="N32" i="2"/>
  <c r="J32" i="2"/>
  <c r="I34" i="3"/>
  <c r="N34" i="3"/>
  <c r="J34" i="3"/>
  <c r="K34" i="3"/>
  <c r="M34" i="3"/>
  <c r="L34" i="3"/>
  <c r="K32" i="4"/>
  <c r="L32" i="4"/>
  <c r="M32" i="4"/>
  <c r="I32" i="4"/>
  <c r="N32" i="4"/>
  <c r="J32" i="4"/>
  <c r="I34" i="5"/>
  <c r="J34" i="5"/>
  <c r="N34" i="5"/>
  <c r="K34" i="5"/>
  <c r="M34" i="5"/>
  <c r="L34" i="5"/>
  <c r="K32" i="6"/>
  <c r="I32" i="6"/>
  <c r="L32" i="6"/>
  <c r="M32" i="6"/>
  <c r="N32" i="6"/>
  <c r="J32" i="6"/>
  <c r="L34" i="7"/>
  <c r="M34" i="7"/>
  <c r="I34" i="7"/>
  <c r="J34" i="7"/>
  <c r="K34" i="7"/>
  <c r="N34" i="7"/>
  <c r="M33" i="9"/>
  <c r="N33" i="9"/>
  <c r="J33" i="9"/>
  <c r="K33" i="9"/>
  <c r="L33" i="9"/>
  <c r="I33" i="9"/>
  <c r="K32" i="10"/>
  <c r="L32" i="10"/>
  <c r="M32" i="10"/>
  <c r="I32" i="10"/>
  <c r="N32" i="10"/>
  <c r="J32" i="10"/>
  <c r="M33" i="8"/>
  <c r="N33" i="8"/>
  <c r="K33" i="8"/>
  <c r="I33" i="8"/>
  <c r="J33" i="8"/>
  <c r="L33" i="8"/>
  <c r="M33" i="11"/>
  <c r="N33" i="11"/>
  <c r="K33" i="11"/>
  <c r="I33" i="11"/>
  <c r="J33" i="11"/>
  <c r="L33" i="11"/>
  <c r="J34" i="12"/>
  <c r="K34" i="12"/>
  <c r="I34" i="12"/>
  <c r="L34" i="12"/>
  <c r="N34" i="12"/>
  <c r="M34" i="12"/>
  <c r="B36" i="12"/>
  <c r="X35" i="12"/>
  <c r="P35" i="12"/>
  <c r="AE35" i="12"/>
  <c r="AD35" i="12"/>
  <c r="V35" i="12"/>
  <c r="AC35" i="12"/>
  <c r="AA35" i="12"/>
  <c r="Z35" i="12"/>
  <c r="Y35" i="12"/>
  <c r="B35" i="11"/>
  <c r="X34" i="11"/>
  <c r="P34" i="11"/>
  <c r="AE34" i="11"/>
  <c r="AD34" i="11"/>
  <c r="V34" i="11"/>
  <c r="AA34" i="11"/>
  <c r="AC34" i="11"/>
  <c r="Z34" i="11"/>
  <c r="Y34" i="11"/>
  <c r="AD33" i="10"/>
  <c r="V33" i="10"/>
  <c r="AC33" i="10"/>
  <c r="Z33" i="10"/>
  <c r="AA33" i="10"/>
  <c r="P33" i="10"/>
  <c r="Y33" i="10"/>
  <c r="X33" i="10"/>
  <c r="B34" i="10"/>
  <c r="AE33" i="10"/>
  <c r="AD34" i="9"/>
  <c r="V34" i="9"/>
  <c r="AC34" i="9"/>
  <c r="Z34" i="9"/>
  <c r="B35" i="9"/>
  <c r="AE34" i="9"/>
  <c r="AA34" i="9"/>
  <c r="P34" i="9"/>
  <c r="Y34" i="9"/>
  <c r="X34" i="9"/>
  <c r="AD34" i="8"/>
  <c r="V34" i="8"/>
  <c r="AA34" i="8"/>
  <c r="Z34" i="8"/>
  <c r="Y34" i="8"/>
  <c r="P34" i="8"/>
  <c r="X34" i="8"/>
  <c r="B35" i="8"/>
  <c r="AE34" i="8"/>
  <c r="AC34" i="8"/>
  <c r="AD35" i="7"/>
  <c r="V35" i="7"/>
  <c r="AC35" i="7"/>
  <c r="AA35" i="7"/>
  <c r="Z35" i="7"/>
  <c r="X35" i="7"/>
  <c r="B36" i="7"/>
  <c r="AE35" i="7"/>
  <c r="P35" i="7"/>
  <c r="Y35" i="7"/>
  <c r="AD33" i="6"/>
  <c r="V33" i="6"/>
  <c r="AA33" i="6"/>
  <c r="Z33" i="6"/>
  <c r="B34" i="6"/>
  <c r="AE33" i="6"/>
  <c r="AC33" i="6"/>
  <c r="Y33" i="6"/>
  <c r="P33" i="6"/>
  <c r="X33" i="6"/>
  <c r="AD35" i="5"/>
  <c r="V35" i="5"/>
  <c r="AC35" i="5"/>
  <c r="Z35" i="5"/>
  <c r="AA35" i="5"/>
  <c r="P35" i="5"/>
  <c r="Y35" i="5"/>
  <c r="X35" i="5"/>
  <c r="B36" i="5"/>
  <c r="AE35" i="5"/>
  <c r="AD33" i="4"/>
  <c r="V33" i="4"/>
  <c r="AC33" i="4"/>
  <c r="Z33" i="4"/>
  <c r="AA33" i="4"/>
  <c r="P33" i="4"/>
  <c r="Y33" i="4"/>
  <c r="X33" i="4"/>
  <c r="B34" i="4"/>
  <c r="AE33" i="4"/>
  <c r="B36" i="3"/>
  <c r="X35" i="3"/>
  <c r="P35" i="3"/>
  <c r="AE35" i="3"/>
  <c r="AD35" i="3"/>
  <c r="V35" i="3"/>
  <c r="AC35" i="3"/>
  <c r="AA35" i="3"/>
  <c r="Z35" i="3"/>
  <c r="Y35" i="3"/>
  <c r="B34" i="2"/>
  <c r="X33" i="2"/>
  <c r="P33" i="2"/>
  <c r="AE33" i="2"/>
  <c r="AD33" i="2"/>
  <c r="V33" i="2"/>
  <c r="AC33" i="2"/>
  <c r="Y33" i="2"/>
  <c r="AA33" i="2"/>
  <c r="Z33" i="2"/>
  <c r="M33" i="2" l="1"/>
  <c r="N33" i="2"/>
  <c r="K33" i="2"/>
  <c r="I33" i="2"/>
  <c r="J33" i="2"/>
  <c r="L33" i="2"/>
  <c r="I35" i="3"/>
  <c r="J35" i="3"/>
  <c r="K35" i="3"/>
  <c r="L35" i="3"/>
  <c r="M35" i="3"/>
  <c r="N35" i="3"/>
  <c r="M33" i="4"/>
  <c r="N33" i="4"/>
  <c r="J33" i="4"/>
  <c r="I33" i="4"/>
  <c r="L33" i="4"/>
  <c r="K33" i="4"/>
  <c r="I35" i="5"/>
  <c r="J35" i="5"/>
  <c r="K35" i="5"/>
  <c r="L35" i="5"/>
  <c r="M35" i="5"/>
  <c r="N35" i="5"/>
  <c r="M33" i="6"/>
  <c r="N33" i="6"/>
  <c r="K33" i="6"/>
  <c r="I33" i="6"/>
  <c r="J33" i="6"/>
  <c r="L33" i="6"/>
  <c r="I35" i="7"/>
  <c r="J35" i="7"/>
  <c r="N35" i="7"/>
  <c r="K35" i="7"/>
  <c r="L35" i="7"/>
  <c r="M35" i="7"/>
  <c r="K34" i="9"/>
  <c r="I34" i="9"/>
  <c r="J34" i="9"/>
  <c r="L34" i="9"/>
  <c r="M34" i="9"/>
  <c r="N34" i="9"/>
  <c r="M33" i="10"/>
  <c r="N33" i="10"/>
  <c r="K33" i="10"/>
  <c r="I33" i="10"/>
  <c r="J33" i="10"/>
  <c r="L33" i="10"/>
  <c r="I34" i="8"/>
  <c r="J34" i="8"/>
  <c r="K34" i="8"/>
  <c r="M34" i="8"/>
  <c r="L34" i="8"/>
  <c r="N34" i="8"/>
  <c r="I34" i="11"/>
  <c r="J34" i="11"/>
  <c r="M34" i="11"/>
  <c r="K34" i="11"/>
  <c r="L34" i="11"/>
  <c r="N34" i="11"/>
  <c r="I35" i="12"/>
  <c r="J35" i="12"/>
  <c r="L35" i="12"/>
  <c r="M35" i="12"/>
  <c r="K35" i="12"/>
  <c r="N35" i="12"/>
  <c r="B37" i="12"/>
  <c r="X36" i="12"/>
  <c r="P36" i="12"/>
  <c r="AE36" i="12"/>
  <c r="AD36" i="12"/>
  <c r="V36" i="12"/>
  <c r="AC36" i="12"/>
  <c r="AA36" i="12"/>
  <c r="Z36" i="12"/>
  <c r="Y36" i="12"/>
  <c r="B36" i="11"/>
  <c r="X35" i="11"/>
  <c r="P35" i="11"/>
  <c r="AE35" i="11"/>
  <c r="AD35" i="11"/>
  <c r="V35" i="11"/>
  <c r="AA35" i="11"/>
  <c r="Z35" i="11"/>
  <c r="Y35" i="11"/>
  <c r="AC35" i="11"/>
  <c r="AD34" i="10"/>
  <c r="V34" i="10"/>
  <c r="AC34" i="10"/>
  <c r="Z34" i="10"/>
  <c r="AA34" i="10"/>
  <c r="P34" i="10"/>
  <c r="Y34" i="10"/>
  <c r="X34" i="10"/>
  <c r="B35" i="10"/>
  <c r="AE34" i="10"/>
  <c r="AD35" i="9"/>
  <c r="V35" i="9"/>
  <c r="AC35" i="9"/>
  <c r="Z35" i="9"/>
  <c r="B36" i="9"/>
  <c r="AE35" i="9"/>
  <c r="AA35" i="9"/>
  <c r="P35" i="9"/>
  <c r="Y35" i="9"/>
  <c r="X35" i="9"/>
  <c r="AD35" i="8"/>
  <c r="V35" i="8"/>
  <c r="AA35" i="8"/>
  <c r="Z35" i="8"/>
  <c r="X35" i="8"/>
  <c r="B36" i="8"/>
  <c r="AE35" i="8"/>
  <c r="AC35" i="8"/>
  <c r="Y35" i="8"/>
  <c r="P35" i="8"/>
  <c r="AD36" i="7"/>
  <c r="V36" i="7"/>
  <c r="AC36" i="7"/>
  <c r="AA36" i="7"/>
  <c r="Z36" i="7"/>
  <c r="P36" i="7"/>
  <c r="Y36" i="7"/>
  <c r="X36" i="7"/>
  <c r="B37" i="7"/>
  <c r="AE36" i="7"/>
  <c r="AD34" i="6"/>
  <c r="V34" i="6"/>
  <c r="AA34" i="6"/>
  <c r="Z34" i="6"/>
  <c r="AE34" i="6"/>
  <c r="AC34" i="6"/>
  <c r="Y34" i="6"/>
  <c r="P34" i="6"/>
  <c r="X34" i="6"/>
  <c r="B35" i="6"/>
  <c r="AD36" i="5"/>
  <c r="V36" i="5"/>
  <c r="AC36" i="5"/>
  <c r="Z36" i="5"/>
  <c r="AA36" i="5"/>
  <c r="P36" i="5"/>
  <c r="Y36" i="5"/>
  <c r="X36" i="5"/>
  <c r="B37" i="5"/>
  <c r="AE36" i="5"/>
  <c r="AD34" i="4"/>
  <c r="V34" i="4"/>
  <c r="AC34" i="4"/>
  <c r="Z34" i="4"/>
  <c r="AA34" i="4"/>
  <c r="P34" i="4"/>
  <c r="Y34" i="4"/>
  <c r="X34" i="4"/>
  <c r="B35" i="4"/>
  <c r="AE34" i="4"/>
  <c r="B37" i="3"/>
  <c r="X36" i="3"/>
  <c r="P36" i="3"/>
  <c r="AE36" i="3"/>
  <c r="AD36" i="3"/>
  <c r="V36" i="3"/>
  <c r="AC36" i="3"/>
  <c r="AA36" i="3"/>
  <c r="Z36" i="3"/>
  <c r="Y36" i="3"/>
  <c r="B35" i="2"/>
  <c r="X34" i="2"/>
  <c r="P34" i="2"/>
  <c r="AE34" i="2"/>
  <c r="AD34" i="2"/>
  <c r="V34" i="2"/>
  <c r="AC34" i="2"/>
  <c r="AA34" i="2"/>
  <c r="Z34" i="2"/>
  <c r="Y34" i="2"/>
  <c r="I34" i="2" l="1"/>
  <c r="J34" i="2"/>
  <c r="K34" i="2"/>
  <c r="M34" i="2"/>
  <c r="L34" i="2"/>
  <c r="N34" i="2"/>
  <c r="K36" i="3"/>
  <c r="L36" i="3"/>
  <c r="M36" i="3"/>
  <c r="N36" i="3"/>
  <c r="J36" i="3"/>
  <c r="I36" i="3"/>
  <c r="I34" i="4"/>
  <c r="L34" i="4"/>
  <c r="M34" i="4"/>
  <c r="J34" i="4"/>
  <c r="K34" i="4"/>
  <c r="N34" i="4"/>
  <c r="K36" i="5"/>
  <c r="L36" i="5"/>
  <c r="M36" i="5"/>
  <c r="J36" i="5"/>
  <c r="N36" i="5"/>
  <c r="I36" i="5"/>
  <c r="M34" i="6"/>
  <c r="I34" i="6"/>
  <c r="J34" i="6"/>
  <c r="K34" i="6"/>
  <c r="L34" i="6"/>
  <c r="N34" i="6"/>
  <c r="K36" i="7"/>
  <c r="I36" i="7"/>
  <c r="L36" i="7"/>
  <c r="M36" i="7"/>
  <c r="N36" i="7"/>
  <c r="J36" i="7"/>
  <c r="I35" i="9"/>
  <c r="J35" i="9"/>
  <c r="K35" i="9"/>
  <c r="L35" i="9"/>
  <c r="N35" i="9"/>
  <c r="M35" i="9"/>
  <c r="I34" i="10"/>
  <c r="M34" i="10"/>
  <c r="J34" i="10"/>
  <c r="K34" i="10"/>
  <c r="L34" i="10"/>
  <c r="N34" i="10"/>
  <c r="I35" i="8"/>
  <c r="J35" i="8"/>
  <c r="K35" i="8"/>
  <c r="L35" i="8"/>
  <c r="M35" i="8"/>
  <c r="N35" i="8"/>
  <c r="I35" i="11"/>
  <c r="J35" i="11"/>
  <c r="K35" i="11"/>
  <c r="L35" i="11"/>
  <c r="M35" i="11"/>
  <c r="N35" i="11"/>
  <c r="K36" i="12"/>
  <c r="L36" i="12"/>
  <c r="M36" i="12"/>
  <c r="N36" i="12"/>
  <c r="J36" i="12"/>
  <c r="I36" i="12"/>
  <c r="B38" i="12"/>
  <c r="X37" i="12"/>
  <c r="P37" i="12"/>
  <c r="AE37" i="12"/>
  <c r="AD37" i="12"/>
  <c r="V37" i="12"/>
  <c r="AC37" i="12"/>
  <c r="AA37" i="12"/>
  <c r="Z37" i="12"/>
  <c r="Y37" i="12"/>
  <c r="B37" i="11"/>
  <c r="X36" i="11"/>
  <c r="P36" i="11"/>
  <c r="AE36" i="11"/>
  <c r="AD36" i="11"/>
  <c r="V36" i="11"/>
  <c r="AA36" i="11"/>
  <c r="AC36" i="11"/>
  <c r="Z36" i="11"/>
  <c r="Y36" i="11"/>
  <c r="AD35" i="10"/>
  <c r="V35" i="10"/>
  <c r="AC35" i="10"/>
  <c r="Z35" i="10"/>
  <c r="AA35" i="10"/>
  <c r="P35" i="10"/>
  <c r="Y35" i="10"/>
  <c r="X35" i="10"/>
  <c r="B36" i="10"/>
  <c r="AE35" i="10"/>
  <c r="AD36" i="9"/>
  <c r="V36" i="9"/>
  <c r="AC36" i="9"/>
  <c r="Z36" i="9"/>
  <c r="B37" i="9"/>
  <c r="AE36" i="9"/>
  <c r="AA36" i="9"/>
  <c r="P36" i="9"/>
  <c r="Y36" i="9"/>
  <c r="X36" i="9"/>
  <c r="AD36" i="8"/>
  <c r="V36" i="8"/>
  <c r="AA36" i="8"/>
  <c r="Z36" i="8"/>
  <c r="B37" i="8"/>
  <c r="AE36" i="8"/>
  <c r="AC36" i="8"/>
  <c r="Y36" i="8"/>
  <c r="P36" i="8"/>
  <c r="X36" i="8"/>
  <c r="AD37" i="7"/>
  <c r="V37" i="7"/>
  <c r="AC37" i="7"/>
  <c r="AA37" i="7"/>
  <c r="Z37" i="7"/>
  <c r="B38" i="7"/>
  <c r="AE37" i="7"/>
  <c r="P37" i="7"/>
  <c r="Y37" i="7"/>
  <c r="X37" i="7"/>
  <c r="AD35" i="6"/>
  <c r="V35" i="6"/>
  <c r="AA35" i="6"/>
  <c r="Z35" i="6"/>
  <c r="AC35" i="6"/>
  <c r="Y35" i="6"/>
  <c r="P35" i="6"/>
  <c r="X35" i="6"/>
  <c r="B36" i="6"/>
  <c r="AE35" i="6"/>
  <c r="AD37" i="5"/>
  <c r="V37" i="5"/>
  <c r="AC37" i="5"/>
  <c r="Z37" i="5"/>
  <c r="AA37" i="5"/>
  <c r="P37" i="5"/>
  <c r="Y37" i="5"/>
  <c r="X37" i="5"/>
  <c r="B38" i="5"/>
  <c r="AE37" i="5"/>
  <c r="AD35" i="4"/>
  <c r="V35" i="4"/>
  <c r="AC35" i="4"/>
  <c r="Z35" i="4"/>
  <c r="AA35" i="4"/>
  <c r="P35" i="4"/>
  <c r="Y35" i="4"/>
  <c r="X35" i="4"/>
  <c r="B36" i="4"/>
  <c r="AE35" i="4"/>
  <c r="B38" i="3"/>
  <c r="X37" i="3"/>
  <c r="P37" i="3"/>
  <c r="AE37" i="3"/>
  <c r="AD37" i="3"/>
  <c r="V37" i="3"/>
  <c r="AC37" i="3"/>
  <c r="AA37" i="3"/>
  <c r="Z37" i="3"/>
  <c r="Y37" i="3"/>
  <c r="B36" i="2"/>
  <c r="X35" i="2"/>
  <c r="P35" i="2"/>
  <c r="AE35" i="2"/>
  <c r="AD35" i="2"/>
  <c r="V35" i="2"/>
  <c r="AC35" i="2"/>
  <c r="AA35" i="2"/>
  <c r="Z35" i="2"/>
  <c r="Y35" i="2"/>
  <c r="I35" i="2" l="1"/>
  <c r="J35" i="2"/>
  <c r="K35" i="2"/>
  <c r="L35" i="2"/>
  <c r="M35" i="2"/>
  <c r="N35" i="2"/>
  <c r="M37" i="3"/>
  <c r="L37" i="3"/>
  <c r="N37" i="3"/>
  <c r="I37" i="3"/>
  <c r="K37" i="3"/>
  <c r="J37" i="3"/>
  <c r="I35" i="4"/>
  <c r="J35" i="4"/>
  <c r="N35" i="4"/>
  <c r="K35" i="4"/>
  <c r="L35" i="4"/>
  <c r="M35" i="4"/>
  <c r="M37" i="5"/>
  <c r="N37" i="5"/>
  <c r="L37" i="5"/>
  <c r="I37" i="5"/>
  <c r="K37" i="5"/>
  <c r="J37" i="5"/>
  <c r="I35" i="6"/>
  <c r="J35" i="6"/>
  <c r="K35" i="6"/>
  <c r="L35" i="6"/>
  <c r="M35" i="6"/>
  <c r="N35" i="6"/>
  <c r="M37" i="7"/>
  <c r="J37" i="7"/>
  <c r="N37" i="7"/>
  <c r="K37" i="7"/>
  <c r="I37" i="7"/>
  <c r="L37" i="7"/>
  <c r="K36" i="9"/>
  <c r="L36" i="9"/>
  <c r="M36" i="9"/>
  <c r="N36" i="9"/>
  <c r="I36" i="9"/>
  <c r="J36" i="9"/>
  <c r="I35" i="10"/>
  <c r="J35" i="10"/>
  <c r="K35" i="10"/>
  <c r="L35" i="10"/>
  <c r="M35" i="10"/>
  <c r="N35" i="10"/>
  <c r="K36" i="8"/>
  <c r="L36" i="8"/>
  <c r="M36" i="8"/>
  <c r="N36" i="8"/>
  <c r="I36" i="8"/>
  <c r="J36" i="8"/>
  <c r="K36" i="11"/>
  <c r="L36" i="11"/>
  <c r="M36" i="11"/>
  <c r="N36" i="11"/>
  <c r="I36" i="11"/>
  <c r="J36" i="11"/>
  <c r="M37" i="12"/>
  <c r="N37" i="12"/>
  <c r="I37" i="12"/>
  <c r="J37" i="12"/>
  <c r="L37" i="12"/>
  <c r="K37" i="12"/>
  <c r="X38" i="12"/>
  <c r="P38" i="12"/>
  <c r="AE38" i="12"/>
  <c r="AD38" i="12"/>
  <c r="V38" i="12"/>
  <c r="AC38" i="12"/>
  <c r="AA38" i="12"/>
  <c r="Y38" i="12"/>
  <c r="B39" i="12"/>
  <c r="Z38" i="12"/>
  <c r="B38" i="11"/>
  <c r="X37" i="11"/>
  <c r="P37" i="11"/>
  <c r="AE37" i="11"/>
  <c r="AD37" i="11"/>
  <c r="V37" i="11"/>
  <c r="AA37" i="11"/>
  <c r="AC37" i="11"/>
  <c r="Y37" i="11"/>
  <c r="Z37" i="11"/>
  <c r="AD36" i="10"/>
  <c r="V36" i="10"/>
  <c r="AC36" i="10"/>
  <c r="Z36" i="10"/>
  <c r="AA36" i="10"/>
  <c r="P36" i="10"/>
  <c r="Y36" i="10"/>
  <c r="X36" i="10"/>
  <c r="B37" i="10"/>
  <c r="AE36" i="10"/>
  <c r="AD37" i="9"/>
  <c r="V37" i="9"/>
  <c r="AC37" i="9"/>
  <c r="Z37" i="9"/>
  <c r="B38" i="9"/>
  <c r="AE37" i="9"/>
  <c r="AA37" i="9"/>
  <c r="P37" i="9"/>
  <c r="Y37" i="9"/>
  <c r="X37" i="9"/>
  <c r="AD37" i="8"/>
  <c r="V37" i="8"/>
  <c r="AA37" i="8"/>
  <c r="Z37" i="8"/>
  <c r="B38" i="8"/>
  <c r="AE37" i="8"/>
  <c r="AC37" i="8"/>
  <c r="Y37" i="8"/>
  <c r="P37" i="8"/>
  <c r="X37" i="8"/>
  <c r="AD38" i="7"/>
  <c r="V38" i="7"/>
  <c r="AC38" i="7"/>
  <c r="AA38" i="7"/>
  <c r="Z38" i="7"/>
  <c r="B39" i="7"/>
  <c r="Y38" i="7"/>
  <c r="AE38" i="7"/>
  <c r="P38" i="7"/>
  <c r="X38" i="7"/>
  <c r="AD36" i="6"/>
  <c r="V36" i="6"/>
  <c r="AA36" i="6"/>
  <c r="Z36" i="6"/>
  <c r="Y36" i="6"/>
  <c r="P36" i="6"/>
  <c r="X36" i="6"/>
  <c r="B37" i="6"/>
  <c r="AE36" i="6"/>
  <c r="AC36" i="6"/>
  <c r="AD38" i="5"/>
  <c r="V38" i="5"/>
  <c r="AC38" i="5"/>
  <c r="Z38" i="5"/>
  <c r="AA38" i="5"/>
  <c r="P38" i="5"/>
  <c r="Y38" i="5"/>
  <c r="X38" i="5"/>
  <c r="B39" i="5"/>
  <c r="AE38" i="5"/>
  <c r="AD36" i="4"/>
  <c r="V36" i="4"/>
  <c r="AC36" i="4"/>
  <c r="Z36" i="4"/>
  <c r="AA36" i="4"/>
  <c r="P36" i="4"/>
  <c r="Y36" i="4"/>
  <c r="X36" i="4"/>
  <c r="B37" i="4"/>
  <c r="AE36" i="4"/>
  <c r="X38" i="3"/>
  <c r="P38" i="3"/>
  <c r="AE38" i="3"/>
  <c r="AD38" i="3"/>
  <c r="V38" i="3"/>
  <c r="AC38" i="3"/>
  <c r="AA38" i="3"/>
  <c r="Z38" i="3"/>
  <c r="B39" i="3"/>
  <c r="Y38" i="3"/>
  <c r="B37" i="2"/>
  <c r="X36" i="2"/>
  <c r="P36" i="2"/>
  <c r="AE36" i="2"/>
  <c r="AD36" i="2"/>
  <c r="V36" i="2"/>
  <c r="AC36" i="2"/>
  <c r="AA36" i="2"/>
  <c r="Z36" i="2"/>
  <c r="Y36" i="2"/>
  <c r="K36" i="2" l="1"/>
  <c r="L36" i="2"/>
  <c r="M36" i="2"/>
  <c r="N36" i="2"/>
  <c r="I36" i="2"/>
  <c r="J36" i="2"/>
  <c r="I38" i="3"/>
  <c r="J38" i="3"/>
  <c r="K38" i="3"/>
  <c r="N38" i="3"/>
  <c r="L38" i="3"/>
  <c r="M38" i="3"/>
  <c r="K36" i="4"/>
  <c r="L36" i="4"/>
  <c r="I36" i="4"/>
  <c r="M36" i="4"/>
  <c r="N36" i="4"/>
  <c r="J36" i="4"/>
  <c r="N38" i="5"/>
  <c r="I38" i="5"/>
  <c r="J38" i="5"/>
  <c r="K38" i="5"/>
  <c r="L38" i="5"/>
  <c r="M38" i="5"/>
  <c r="K36" i="6"/>
  <c r="L36" i="6"/>
  <c r="M36" i="6"/>
  <c r="I36" i="6"/>
  <c r="N36" i="6"/>
  <c r="J36" i="6"/>
  <c r="L38" i="7"/>
  <c r="M38" i="7"/>
  <c r="I38" i="7"/>
  <c r="J38" i="7"/>
  <c r="K38" i="7"/>
  <c r="N38" i="7"/>
  <c r="M37" i="9"/>
  <c r="N37" i="9"/>
  <c r="I37" i="9"/>
  <c r="J37" i="9"/>
  <c r="K37" i="9"/>
  <c r="L37" i="9"/>
  <c r="K36" i="10"/>
  <c r="L36" i="10"/>
  <c r="M36" i="10"/>
  <c r="N36" i="10"/>
  <c r="I36" i="10"/>
  <c r="J36" i="10"/>
  <c r="M37" i="8"/>
  <c r="N37" i="8"/>
  <c r="K37" i="8"/>
  <c r="I37" i="8"/>
  <c r="J37" i="8"/>
  <c r="L37" i="8"/>
  <c r="M37" i="11"/>
  <c r="N37" i="11"/>
  <c r="K37" i="11"/>
  <c r="I37" i="11"/>
  <c r="J37" i="11"/>
  <c r="L37" i="11"/>
  <c r="J38" i="12"/>
  <c r="I38" i="12"/>
  <c r="K38" i="12"/>
  <c r="L38" i="12"/>
  <c r="N38" i="12"/>
  <c r="M38" i="12"/>
  <c r="AE39" i="12"/>
  <c r="AD39" i="12"/>
  <c r="V39" i="12"/>
  <c r="AC39" i="12"/>
  <c r="AA39" i="12"/>
  <c r="Z39" i="12"/>
  <c r="P39" i="12"/>
  <c r="B40" i="12"/>
  <c r="X39" i="12"/>
  <c r="Y39" i="12"/>
  <c r="X38" i="11"/>
  <c r="P38" i="11"/>
  <c r="AE38" i="11"/>
  <c r="AD38" i="11"/>
  <c r="V38" i="11"/>
  <c r="AA38" i="11"/>
  <c r="Z38" i="11"/>
  <c r="Y38" i="11"/>
  <c r="AC38" i="11"/>
  <c r="B39" i="11"/>
  <c r="AD37" i="10"/>
  <c r="V37" i="10"/>
  <c r="AC37" i="10"/>
  <c r="Z37" i="10"/>
  <c r="AA37" i="10"/>
  <c r="P37" i="10"/>
  <c r="Y37" i="10"/>
  <c r="X37" i="10"/>
  <c r="B38" i="10"/>
  <c r="AE37" i="10"/>
  <c r="AD38" i="9"/>
  <c r="V38" i="9"/>
  <c r="AC38" i="9"/>
  <c r="Z38" i="9"/>
  <c r="B39" i="9"/>
  <c r="Y38" i="9"/>
  <c r="AE38" i="9"/>
  <c r="P38" i="9"/>
  <c r="AA38" i="9"/>
  <c r="X38" i="9"/>
  <c r="AD38" i="8"/>
  <c r="V38" i="8"/>
  <c r="AA38" i="8"/>
  <c r="Z38" i="8"/>
  <c r="B39" i="8"/>
  <c r="Y38" i="8"/>
  <c r="AE38" i="8"/>
  <c r="AC38" i="8"/>
  <c r="P38" i="8"/>
  <c r="X38" i="8"/>
  <c r="AC39" i="7"/>
  <c r="Z39" i="7"/>
  <c r="B40" i="7"/>
  <c r="Y39" i="7"/>
  <c r="X39" i="7"/>
  <c r="P39" i="7"/>
  <c r="AD39" i="7"/>
  <c r="AA39" i="7"/>
  <c r="V39" i="7"/>
  <c r="AE39" i="7"/>
  <c r="AD37" i="6"/>
  <c r="V37" i="6"/>
  <c r="AA37" i="6"/>
  <c r="Z37" i="6"/>
  <c r="Y37" i="6"/>
  <c r="P37" i="6"/>
  <c r="X37" i="6"/>
  <c r="B38" i="6"/>
  <c r="AE37" i="6"/>
  <c r="AC37" i="6"/>
  <c r="AC39" i="5"/>
  <c r="B40" i="5"/>
  <c r="Y39" i="5"/>
  <c r="Z39" i="5"/>
  <c r="X39" i="5"/>
  <c r="V39" i="5"/>
  <c r="AE39" i="5"/>
  <c r="AD39" i="5"/>
  <c r="AA39" i="5"/>
  <c r="P39" i="5"/>
  <c r="AD37" i="4"/>
  <c r="V37" i="4"/>
  <c r="AC37" i="4"/>
  <c r="Z37" i="4"/>
  <c r="AA37" i="4"/>
  <c r="P37" i="4"/>
  <c r="Y37" i="4"/>
  <c r="X37" i="4"/>
  <c r="B38" i="4"/>
  <c r="AE37" i="4"/>
  <c r="AE39" i="3"/>
  <c r="AD39" i="3"/>
  <c r="V39" i="3"/>
  <c r="AC39" i="3"/>
  <c r="AA39" i="3"/>
  <c r="Z39" i="3"/>
  <c r="B40" i="3"/>
  <c r="Y39" i="3"/>
  <c r="P39" i="3"/>
  <c r="X39" i="3"/>
  <c r="B38" i="2"/>
  <c r="X37" i="2"/>
  <c r="P37" i="2"/>
  <c r="AE37" i="2"/>
  <c r="AD37" i="2"/>
  <c r="V37" i="2"/>
  <c r="AC37" i="2"/>
  <c r="Y37" i="2"/>
  <c r="AA37" i="2"/>
  <c r="Z37" i="2"/>
  <c r="M37" i="2" l="1"/>
  <c r="N37" i="2"/>
  <c r="K37" i="2"/>
  <c r="I37" i="2"/>
  <c r="J37" i="2"/>
  <c r="L37" i="2"/>
  <c r="I39" i="3"/>
  <c r="J39" i="3"/>
  <c r="K39" i="3"/>
  <c r="L39" i="3"/>
  <c r="M39" i="3"/>
  <c r="N39" i="3"/>
  <c r="M37" i="4"/>
  <c r="N37" i="4"/>
  <c r="J37" i="4"/>
  <c r="K37" i="4"/>
  <c r="I37" i="4"/>
  <c r="L37" i="4"/>
  <c r="I39" i="5"/>
  <c r="J39" i="5"/>
  <c r="K39" i="5"/>
  <c r="L39" i="5"/>
  <c r="M39" i="5"/>
  <c r="N39" i="5"/>
  <c r="M37" i="6"/>
  <c r="N37" i="6"/>
  <c r="K37" i="6"/>
  <c r="I37" i="6"/>
  <c r="J37" i="6"/>
  <c r="L37" i="6"/>
  <c r="I39" i="7"/>
  <c r="J39" i="7"/>
  <c r="N39" i="7"/>
  <c r="K39" i="7"/>
  <c r="L39" i="7"/>
  <c r="M39" i="7"/>
  <c r="I38" i="9"/>
  <c r="J38" i="9"/>
  <c r="L38" i="9"/>
  <c r="M38" i="9"/>
  <c r="N38" i="9"/>
  <c r="K38" i="9"/>
  <c r="M37" i="10"/>
  <c r="N37" i="10"/>
  <c r="K37" i="10"/>
  <c r="I37" i="10"/>
  <c r="J37" i="10"/>
  <c r="L37" i="10"/>
  <c r="I38" i="8"/>
  <c r="J38" i="8"/>
  <c r="K38" i="8"/>
  <c r="M38" i="8"/>
  <c r="L38" i="8"/>
  <c r="N38" i="8"/>
  <c r="I38" i="11"/>
  <c r="J38" i="11"/>
  <c r="M38" i="11"/>
  <c r="K38" i="11"/>
  <c r="L38" i="11"/>
  <c r="N38" i="11"/>
  <c r="I39" i="12"/>
  <c r="J39" i="12"/>
  <c r="M39" i="12"/>
  <c r="K39" i="12"/>
  <c r="L39" i="12"/>
  <c r="N39" i="12"/>
  <c r="AD40" i="12"/>
  <c r="V40" i="12"/>
  <c r="AC40" i="12"/>
  <c r="AA40" i="12"/>
  <c r="Z40" i="12"/>
  <c r="Y40" i="12"/>
  <c r="B41" i="12"/>
  <c r="AE40" i="12"/>
  <c r="X40" i="12"/>
  <c r="P40" i="12"/>
  <c r="AE39" i="11"/>
  <c r="AD39" i="11"/>
  <c r="V39" i="11"/>
  <c r="AC39" i="11"/>
  <c r="Z39" i="11"/>
  <c r="B40" i="11"/>
  <c r="P39" i="11"/>
  <c r="AA39" i="11"/>
  <c r="Y39" i="11"/>
  <c r="X39" i="11"/>
  <c r="AD38" i="10"/>
  <c r="V38" i="10"/>
  <c r="AC38" i="10"/>
  <c r="Z38" i="10"/>
  <c r="AA38" i="10"/>
  <c r="P38" i="10"/>
  <c r="Y38" i="10"/>
  <c r="X38" i="10"/>
  <c r="B39" i="10"/>
  <c r="AE38" i="10"/>
  <c r="AC39" i="9"/>
  <c r="B40" i="9"/>
  <c r="Y39" i="9"/>
  <c r="X39" i="9"/>
  <c r="P39" i="9"/>
  <c r="V39" i="9"/>
  <c r="AE39" i="9"/>
  <c r="AD39" i="9"/>
  <c r="AA39" i="9"/>
  <c r="Z39" i="9"/>
  <c r="AC39" i="8"/>
  <c r="Z39" i="8"/>
  <c r="B40" i="8"/>
  <c r="Y39" i="8"/>
  <c r="X39" i="8"/>
  <c r="P39" i="8"/>
  <c r="AE39" i="8"/>
  <c r="AD39" i="8"/>
  <c r="AA39" i="8"/>
  <c r="V39" i="8"/>
  <c r="AA40" i="7"/>
  <c r="Y40" i="7"/>
  <c r="B41" i="7"/>
  <c r="X40" i="7"/>
  <c r="P40" i="7"/>
  <c r="AE40" i="7"/>
  <c r="AD40" i="7"/>
  <c r="AC40" i="7"/>
  <c r="Z40" i="7"/>
  <c r="V40" i="7"/>
  <c r="AD38" i="6"/>
  <c r="V38" i="6"/>
  <c r="AA38" i="6"/>
  <c r="Z38" i="6"/>
  <c r="X38" i="6"/>
  <c r="B39" i="6"/>
  <c r="AE38" i="6"/>
  <c r="AC38" i="6"/>
  <c r="Y38" i="6"/>
  <c r="P38" i="6"/>
  <c r="AA40" i="5"/>
  <c r="B41" i="5"/>
  <c r="X40" i="5"/>
  <c r="P40" i="5"/>
  <c r="Y40" i="5"/>
  <c r="V40" i="5"/>
  <c r="AE40" i="5"/>
  <c r="AD40" i="5"/>
  <c r="AC40" i="5"/>
  <c r="Z40" i="5"/>
  <c r="AD38" i="4"/>
  <c r="V38" i="4"/>
  <c r="AC38" i="4"/>
  <c r="Z38" i="4"/>
  <c r="AA38" i="4"/>
  <c r="P38" i="4"/>
  <c r="Y38" i="4"/>
  <c r="X38" i="4"/>
  <c r="B39" i="4"/>
  <c r="AE38" i="4"/>
  <c r="AD40" i="3"/>
  <c r="V40" i="3"/>
  <c r="AC40" i="3"/>
  <c r="AA40" i="3"/>
  <c r="Z40" i="3"/>
  <c r="Y40" i="3"/>
  <c r="B41" i="3"/>
  <c r="X40" i="3"/>
  <c r="P40" i="3"/>
  <c r="AE40" i="3"/>
  <c r="X38" i="2"/>
  <c r="P38" i="2"/>
  <c r="AE38" i="2"/>
  <c r="AD38" i="2"/>
  <c r="V38" i="2"/>
  <c r="AC38" i="2"/>
  <c r="B39" i="2"/>
  <c r="Y38" i="2"/>
  <c r="AA38" i="2"/>
  <c r="Z38" i="2"/>
  <c r="M38" i="2" l="1"/>
  <c r="I38" i="2"/>
  <c r="J38" i="2"/>
  <c r="K38" i="2"/>
  <c r="L38" i="2"/>
  <c r="N38" i="2"/>
  <c r="L38" i="4"/>
  <c r="M38" i="4"/>
  <c r="I38" i="4"/>
  <c r="J38" i="4"/>
  <c r="K38" i="4"/>
  <c r="N38" i="4"/>
  <c r="K40" i="5"/>
  <c r="L40" i="5"/>
  <c r="M40" i="5"/>
  <c r="N40" i="5"/>
  <c r="J40" i="5"/>
  <c r="I40" i="5"/>
  <c r="I38" i="6"/>
  <c r="M38" i="6"/>
  <c r="J38" i="6"/>
  <c r="K38" i="6"/>
  <c r="L38" i="6"/>
  <c r="N38" i="6"/>
  <c r="K40" i="7"/>
  <c r="L40" i="7"/>
  <c r="M40" i="7"/>
  <c r="N40" i="7"/>
  <c r="J40" i="7"/>
  <c r="I40" i="7"/>
  <c r="I39" i="9"/>
  <c r="J39" i="9"/>
  <c r="K39" i="9"/>
  <c r="L39" i="9"/>
  <c r="N39" i="9"/>
  <c r="M39" i="9"/>
  <c r="I38" i="10"/>
  <c r="J38" i="10"/>
  <c r="M38" i="10"/>
  <c r="K38" i="10"/>
  <c r="L38" i="10"/>
  <c r="N38" i="10"/>
  <c r="I39" i="8"/>
  <c r="J39" i="8"/>
  <c r="K39" i="8"/>
  <c r="L39" i="8"/>
  <c r="M39" i="8"/>
  <c r="N39" i="8"/>
  <c r="I39" i="11"/>
  <c r="J39" i="11"/>
  <c r="K39" i="11"/>
  <c r="L39" i="11"/>
  <c r="M39" i="11"/>
  <c r="N39" i="11"/>
  <c r="K40" i="12"/>
  <c r="L40" i="12"/>
  <c r="N40" i="12"/>
  <c r="M40" i="12"/>
  <c r="J40" i="12"/>
  <c r="I40" i="12"/>
  <c r="I40" i="3"/>
  <c r="J40" i="3"/>
  <c r="K40" i="3"/>
  <c r="L40" i="3"/>
  <c r="M40" i="3"/>
  <c r="N40" i="3"/>
  <c r="AD41" i="12"/>
  <c r="V41" i="12"/>
  <c r="AC41" i="12"/>
  <c r="AA41" i="12"/>
  <c r="Z41" i="12"/>
  <c r="Y41" i="12"/>
  <c r="X41" i="12"/>
  <c r="AE41" i="12"/>
  <c r="P41" i="12"/>
  <c r="B42" i="12"/>
  <c r="AD40" i="11"/>
  <c r="V40" i="11"/>
  <c r="AC40" i="11"/>
  <c r="Y40" i="11"/>
  <c r="B41" i="11"/>
  <c r="AE40" i="11"/>
  <c r="P40" i="11"/>
  <c r="AA40" i="11"/>
  <c r="Z40" i="11"/>
  <c r="X40" i="11"/>
  <c r="AC39" i="10"/>
  <c r="B40" i="10"/>
  <c r="Y39" i="10"/>
  <c r="Z39" i="10"/>
  <c r="X39" i="10"/>
  <c r="V39" i="10"/>
  <c r="AE39" i="10"/>
  <c r="AD39" i="10"/>
  <c r="AA39" i="10"/>
  <c r="P39" i="10"/>
  <c r="AA40" i="9"/>
  <c r="B41" i="9"/>
  <c r="X40" i="9"/>
  <c r="P40" i="9"/>
  <c r="AE40" i="9"/>
  <c r="Z40" i="9"/>
  <c r="Y40" i="9"/>
  <c r="V40" i="9"/>
  <c r="AD40" i="9"/>
  <c r="AC40" i="9"/>
  <c r="Y40" i="8"/>
  <c r="B41" i="8"/>
  <c r="X40" i="8"/>
  <c r="P40" i="8"/>
  <c r="AE40" i="8"/>
  <c r="V40" i="8"/>
  <c r="AD40" i="8"/>
  <c r="AC40" i="8"/>
  <c r="AA40" i="8"/>
  <c r="Z40" i="8"/>
  <c r="AA41" i="7"/>
  <c r="Y41" i="7"/>
  <c r="B42" i="7"/>
  <c r="X41" i="7"/>
  <c r="P41" i="7"/>
  <c r="AE41" i="7"/>
  <c r="AC41" i="7"/>
  <c r="Z41" i="7"/>
  <c r="V41" i="7"/>
  <c r="AD41" i="7"/>
  <c r="AC39" i="6"/>
  <c r="Z39" i="6"/>
  <c r="B40" i="6"/>
  <c r="Y39" i="6"/>
  <c r="AE39" i="6"/>
  <c r="AD39" i="6"/>
  <c r="AA39" i="6"/>
  <c r="P39" i="6"/>
  <c r="X39" i="6"/>
  <c r="V39" i="6"/>
  <c r="AA41" i="5"/>
  <c r="B42" i="5"/>
  <c r="X41" i="5"/>
  <c r="P41" i="5"/>
  <c r="Y41" i="5"/>
  <c r="V41" i="5"/>
  <c r="AE41" i="5"/>
  <c r="AD41" i="5"/>
  <c r="AC41" i="5"/>
  <c r="Z41" i="5"/>
  <c r="AC39" i="4"/>
  <c r="B40" i="4"/>
  <c r="Y39" i="4"/>
  <c r="Z39" i="4"/>
  <c r="X39" i="4"/>
  <c r="V39" i="4"/>
  <c r="AD39" i="4"/>
  <c r="AE39" i="4"/>
  <c r="AA39" i="4"/>
  <c r="P39" i="4"/>
  <c r="AD41" i="3"/>
  <c r="V41" i="3"/>
  <c r="AC41" i="3"/>
  <c r="AA41" i="3"/>
  <c r="Z41" i="3"/>
  <c r="Y41" i="3"/>
  <c r="B42" i="3"/>
  <c r="X41" i="3"/>
  <c r="P41" i="3"/>
  <c r="AE41" i="3"/>
  <c r="AE39" i="2"/>
  <c r="AD39" i="2"/>
  <c r="V39" i="2"/>
  <c r="AC39" i="2"/>
  <c r="AA39" i="2"/>
  <c r="X39" i="2"/>
  <c r="P39" i="2"/>
  <c r="B40" i="2"/>
  <c r="Z39" i="2"/>
  <c r="Y39" i="2"/>
  <c r="I39" i="2" l="1"/>
  <c r="J39" i="2"/>
  <c r="K39" i="2"/>
  <c r="L39" i="2"/>
  <c r="M39" i="2"/>
  <c r="N39" i="2"/>
  <c r="I39" i="4"/>
  <c r="J39" i="4"/>
  <c r="N39" i="4"/>
  <c r="K39" i="4"/>
  <c r="L39" i="4"/>
  <c r="M39" i="4"/>
  <c r="M41" i="5"/>
  <c r="N41" i="5"/>
  <c r="L41" i="5"/>
  <c r="I41" i="5"/>
  <c r="J41" i="5"/>
  <c r="K41" i="5"/>
  <c r="I39" i="6"/>
  <c r="J39" i="6"/>
  <c r="K39" i="6"/>
  <c r="L39" i="6"/>
  <c r="M39" i="6"/>
  <c r="N39" i="6"/>
  <c r="M41" i="7"/>
  <c r="J41" i="7"/>
  <c r="N41" i="7"/>
  <c r="K41" i="7"/>
  <c r="I41" i="7"/>
  <c r="L41" i="7"/>
  <c r="K40" i="9"/>
  <c r="L40" i="9"/>
  <c r="M40" i="9"/>
  <c r="N40" i="9"/>
  <c r="I40" i="9"/>
  <c r="J40" i="9"/>
  <c r="I39" i="10"/>
  <c r="J39" i="10"/>
  <c r="K39" i="10"/>
  <c r="L39" i="10"/>
  <c r="M39" i="10"/>
  <c r="N39" i="10"/>
  <c r="K40" i="8"/>
  <c r="L40" i="8"/>
  <c r="M40" i="8"/>
  <c r="N40" i="8"/>
  <c r="I40" i="8"/>
  <c r="J40" i="8"/>
  <c r="K40" i="11"/>
  <c r="L40" i="11"/>
  <c r="M40" i="11"/>
  <c r="N40" i="11"/>
  <c r="I40" i="11"/>
  <c r="J40" i="11"/>
  <c r="M41" i="12"/>
  <c r="N41" i="12"/>
  <c r="I41" i="12"/>
  <c r="J41" i="12"/>
  <c r="L41" i="12"/>
  <c r="K41" i="12"/>
  <c r="I41" i="3"/>
  <c r="J41" i="3"/>
  <c r="K41" i="3"/>
  <c r="L41" i="3"/>
  <c r="M41" i="3"/>
  <c r="N41" i="3"/>
  <c r="AD42" i="12"/>
  <c r="V42" i="12"/>
  <c r="AC42" i="12"/>
  <c r="AA42" i="12"/>
  <c r="Z42" i="12"/>
  <c r="Y42" i="12"/>
  <c r="X42" i="12"/>
  <c r="AE42" i="12"/>
  <c r="P42" i="12"/>
  <c r="B43" i="12"/>
  <c r="AD41" i="11"/>
  <c r="V41" i="11"/>
  <c r="AC41" i="11"/>
  <c r="Y41" i="11"/>
  <c r="X41" i="11"/>
  <c r="B42" i="11"/>
  <c r="AE41" i="11"/>
  <c r="P41" i="11"/>
  <c r="Z41" i="11"/>
  <c r="AA41" i="11"/>
  <c r="AA40" i="10"/>
  <c r="B41" i="10"/>
  <c r="X40" i="10"/>
  <c r="P40" i="10"/>
  <c r="Y40" i="10"/>
  <c r="V40" i="10"/>
  <c r="AE40" i="10"/>
  <c r="AD40" i="10"/>
  <c r="AC40" i="10"/>
  <c r="Z40" i="10"/>
  <c r="AA41" i="9"/>
  <c r="B42" i="9"/>
  <c r="X41" i="9"/>
  <c r="P41" i="9"/>
  <c r="AE41" i="9"/>
  <c r="AD41" i="9"/>
  <c r="AC41" i="9"/>
  <c r="Z41" i="9"/>
  <c r="Y41" i="9"/>
  <c r="V41" i="9"/>
  <c r="Y41" i="8"/>
  <c r="B42" i="8"/>
  <c r="X41" i="8"/>
  <c r="P41" i="8"/>
  <c r="AE41" i="8"/>
  <c r="AA41" i="8"/>
  <c r="Z41" i="8"/>
  <c r="V41" i="8"/>
  <c r="AD41" i="8"/>
  <c r="AC41" i="8"/>
  <c r="AA42" i="7"/>
  <c r="Y42" i="7"/>
  <c r="B43" i="7"/>
  <c r="X42" i="7"/>
  <c r="P42" i="7"/>
  <c r="AE42" i="7"/>
  <c r="AD42" i="7"/>
  <c r="AC42" i="7"/>
  <c r="Z42" i="7"/>
  <c r="V42" i="7"/>
  <c r="Y40" i="6"/>
  <c r="B41" i="6"/>
  <c r="X40" i="6"/>
  <c r="P40" i="6"/>
  <c r="AD40" i="6"/>
  <c r="AC40" i="6"/>
  <c r="AA40" i="6"/>
  <c r="Z40" i="6"/>
  <c r="V40" i="6"/>
  <c r="AE40" i="6"/>
  <c r="AA42" i="5"/>
  <c r="B43" i="5"/>
  <c r="X42" i="5"/>
  <c r="P42" i="5"/>
  <c r="Y42" i="5"/>
  <c r="V42" i="5"/>
  <c r="AE42" i="5"/>
  <c r="AD42" i="5"/>
  <c r="AC42" i="5"/>
  <c r="Z42" i="5"/>
  <c r="AA40" i="4"/>
  <c r="B41" i="4"/>
  <c r="X40" i="4"/>
  <c r="P40" i="4"/>
  <c r="Y40" i="4"/>
  <c r="V40" i="4"/>
  <c r="AC40" i="4"/>
  <c r="AE40" i="4"/>
  <c r="AD40" i="4"/>
  <c r="Z40" i="4"/>
  <c r="AD42" i="3"/>
  <c r="V42" i="3"/>
  <c r="AC42" i="3"/>
  <c r="AA42" i="3"/>
  <c r="Z42" i="3"/>
  <c r="Y42" i="3"/>
  <c r="B43" i="3"/>
  <c r="X42" i="3"/>
  <c r="P42" i="3"/>
  <c r="AE42" i="3"/>
  <c r="AD40" i="2"/>
  <c r="V40" i="2"/>
  <c r="AC40" i="2"/>
  <c r="AA40" i="2"/>
  <c r="Z40" i="2"/>
  <c r="AE40" i="2"/>
  <c r="P40" i="2"/>
  <c r="B41" i="2"/>
  <c r="Y40" i="2"/>
  <c r="X40" i="2"/>
  <c r="K40" i="2" l="1"/>
  <c r="L40" i="2"/>
  <c r="M40" i="2"/>
  <c r="N40" i="2"/>
  <c r="I40" i="2"/>
  <c r="J40" i="2"/>
  <c r="K40" i="4"/>
  <c r="L40" i="4"/>
  <c r="M40" i="4"/>
  <c r="N40" i="4"/>
  <c r="J40" i="4"/>
  <c r="I40" i="4"/>
  <c r="I42" i="5"/>
  <c r="N42" i="5"/>
  <c r="J42" i="5"/>
  <c r="K42" i="5"/>
  <c r="L42" i="5"/>
  <c r="M42" i="5"/>
  <c r="K40" i="6"/>
  <c r="L40" i="6"/>
  <c r="I40" i="6"/>
  <c r="M40" i="6"/>
  <c r="N40" i="6"/>
  <c r="J40" i="6"/>
  <c r="L42" i="7"/>
  <c r="I42" i="7"/>
  <c r="J42" i="7"/>
  <c r="K42" i="7"/>
  <c r="M42" i="7"/>
  <c r="N42" i="7"/>
  <c r="M41" i="9"/>
  <c r="N41" i="9"/>
  <c r="I41" i="9"/>
  <c r="J41" i="9"/>
  <c r="K41" i="9"/>
  <c r="L41" i="9"/>
  <c r="K40" i="10"/>
  <c r="L40" i="10"/>
  <c r="M40" i="10"/>
  <c r="I40" i="10"/>
  <c r="N40" i="10"/>
  <c r="J40" i="10"/>
  <c r="M41" i="8"/>
  <c r="N41" i="8"/>
  <c r="K41" i="8"/>
  <c r="I41" i="8"/>
  <c r="J41" i="8"/>
  <c r="L41" i="8"/>
  <c r="M41" i="11"/>
  <c r="N41" i="11"/>
  <c r="K41" i="11"/>
  <c r="I41" i="11"/>
  <c r="J41" i="11"/>
  <c r="L41" i="11"/>
  <c r="I42" i="12"/>
  <c r="J42" i="12"/>
  <c r="K42" i="12"/>
  <c r="L42" i="12"/>
  <c r="N42" i="12"/>
  <c r="M42" i="12"/>
  <c r="I42" i="3"/>
  <c r="J42" i="3"/>
  <c r="K42" i="3"/>
  <c r="L42" i="3"/>
  <c r="M42" i="3"/>
  <c r="N42" i="3"/>
  <c r="AD43" i="12"/>
  <c r="V43" i="12"/>
  <c r="AC43" i="12"/>
  <c r="AA43" i="12"/>
  <c r="Z43" i="12"/>
  <c r="Y43" i="12"/>
  <c r="P43" i="12"/>
  <c r="B44" i="12"/>
  <c r="AE43" i="12"/>
  <c r="X43" i="12"/>
  <c r="AD42" i="11"/>
  <c r="V42" i="11"/>
  <c r="AC42" i="11"/>
  <c r="Y42" i="11"/>
  <c r="AA42" i="11"/>
  <c r="Z42" i="11"/>
  <c r="X42" i="11"/>
  <c r="AE42" i="11"/>
  <c r="P42" i="11"/>
  <c r="B43" i="11"/>
  <c r="AA41" i="10"/>
  <c r="B42" i="10"/>
  <c r="X41" i="10"/>
  <c r="P41" i="10"/>
  <c r="Y41" i="10"/>
  <c r="V41" i="10"/>
  <c r="AE41" i="10"/>
  <c r="AD41" i="10"/>
  <c r="AC41" i="10"/>
  <c r="Z41" i="10"/>
  <c r="AA42" i="9"/>
  <c r="B43" i="9"/>
  <c r="X42" i="9"/>
  <c r="P42" i="9"/>
  <c r="AE42" i="9"/>
  <c r="V42" i="9"/>
  <c r="AD42" i="9"/>
  <c r="AC42" i="9"/>
  <c r="Z42" i="9"/>
  <c r="Y42" i="9"/>
  <c r="Y42" i="8"/>
  <c r="B43" i="8"/>
  <c r="X42" i="8"/>
  <c r="P42" i="8"/>
  <c r="AE42" i="8"/>
  <c r="AD42" i="8"/>
  <c r="AC42" i="8"/>
  <c r="AA42" i="8"/>
  <c r="Z42" i="8"/>
  <c r="V42" i="8"/>
  <c r="AA43" i="7"/>
  <c r="Y43" i="7"/>
  <c r="B44" i="7"/>
  <c r="X43" i="7"/>
  <c r="P43" i="7"/>
  <c r="AE43" i="7"/>
  <c r="AC43" i="7"/>
  <c r="Z43" i="7"/>
  <c r="V43" i="7"/>
  <c r="AD43" i="7"/>
  <c r="Y41" i="6"/>
  <c r="B42" i="6"/>
  <c r="X41" i="6"/>
  <c r="P41" i="6"/>
  <c r="AC41" i="6"/>
  <c r="AA41" i="6"/>
  <c r="Z41" i="6"/>
  <c r="V41" i="6"/>
  <c r="AE41" i="6"/>
  <c r="AD41" i="6"/>
  <c r="AA43" i="5"/>
  <c r="B44" i="5"/>
  <c r="X43" i="5"/>
  <c r="P43" i="5"/>
  <c r="Y43" i="5"/>
  <c r="V43" i="5"/>
  <c r="AE43" i="5"/>
  <c r="AD43" i="5"/>
  <c r="AC43" i="5"/>
  <c r="Z43" i="5"/>
  <c r="AA41" i="4"/>
  <c r="B42" i="4"/>
  <c r="X41" i="4"/>
  <c r="P41" i="4"/>
  <c r="Y41" i="4"/>
  <c r="AC41" i="4"/>
  <c r="V41" i="4"/>
  <c r="AE41" i="4"/>
  <c r="AD41" i="4"/>
  <c r="Z41" i="4"/>
  <c r="AD43" i="3"/>
  <c r="V43" i="3"/>
  <c r="AC43" i="3"/>
  <c r="AA43" i="3"/>
  <c r="Z43" i="3"/>
  <c r="Y43" i="3"/>
  <c r="B44" i="3"/>
  <c r="X43" i="3"/>
  <c r="P43" i="3"/>
  <c r="AE43" i="3"/>
  <c r="AD41" i="2"/>
  <c r="V41" i="2"/>
  <c r="AC41" i="2"/>
  <c r="AA41" i="2"/>
  <c r="Z41" i="2"/>
  <c r="AE41" i="2"/>
  <c r="B42" i="2"/>
  <c r="P41" i="2"/>
  <c r="Y41" i="2"/>
  <c r="X41" i="2"/>
  <c r="M41" i="2" l="1"/>
  <c r="N41" i="2"/>
  <c r="K41" i="2"/>
  <c r="I41" i="2"/>
  <c r="J41" i="2"/>
  <c r="L41" i="2"/>
  <c r="M41" i="4"/>
  <c r="N41" i="4"/>
  <c r="J41" i="4"/>
  <c r="K41" i="4"/>
  <c r="I41" i="4"/>
  <c r="L41" i="4"/>
  <c r="I43" i="5"/>
  <c r="J43" i="5"/>
  <c r="K43" i="5"/>
  <c r="L43" i="5"/>
  <c r="M43" i="5"/>
  <c r="N43" i="5"/>
  <c r="M41" i="6"/>
  <c r="N41" i="6"/>
  <c r="I41" i="6"/>
  <c r="K41" i="6"/>
  <c r="J41" i="6"/>
  <c r="L41" i="6"/>
  <c r="I43" i="7"/>
  <c r="N43" i="7"/>
  <c r="J43" i="7"/>
  <c r="K43" i="7"/>
  <c r="L43" i="7"/>
  <c r="M43" i="7"/>
  <c r="I42" i="9"/>
  <c r="J42" i="9"/>
  <c r="L42" i="9"/>
  <c r="M42" i="9"/>
  <c r="N42" i="9"/>
  <c r="K42" i="9"/>
  <c r="M41" i="10"/>
  <c r="N41" i="10"/>
  <c r="I41" i="10"/>
  <c r="K41" i="10"/>
  <c r="J41" i="10"/>
  <c r="L41" i="10"/>
  <c r="M42" i="8"/>
  <c r="I42" i="8"/>
  <c r="J42" i="8"/>
  <c r="K42" i="8"/>
  <c r="L42" i="8"/>
  <c r="N42" i="8"/>
  <c r="M42" i="11"/>
  <c r="I42" i="11"/>
  <c r="J42" i="11"/>
  <c r="K42" i="11"/>
  <c r="L42" i="11"/>
  <c r="N42" i="11"/>
  <c r="I43" i="12"/>
  <c r="J43" i="12"/>
  <c r="L43" i="12"/>
  <c r="M43" i="12"/>
  <c r="K43" i="12"/>
  <c r="N43" i="12"/>
  <c r="I43" i="3"/>
  <c r="J43" i="3"/>
  <c r="K43" i="3"/>
  <c r="L43" i="3"/>
  <c r="M43" i="3"/>
  <c r="N43" i="3"/>
  <c r="AD44" i="12"/>
  <c r="V44" i="12"/>
  <c r="AC44" i="12"/>
  <c r="AA44" i="12"/>
  <c r="Z44" i="12"/>
  <c r="Y44" i="12"/>
  <c r="AE44" i="12"/>
  <c r="X44" i="12"/>
  <c r="P44" i="12"/>
  <c r="AD43" i="11"/>
  <c r="V43" i="11"/>
  <c r="AC43" i="11"/>
  <c r="Y43" i="11"/>
  <c r="B44" i="11"/>
  <c r="Z43" i="11"/>
  <c r="X43" i="11"/>
  <c r="AE43" i="11"/>
  <c r="P43" i="11"/>
  <c r="AA43" i="11"/>
  <c r="AA42" i="10"/>
  <c r="B43" i="10"/>
  <c r="X42" i="10"/>
  <c r="P42" i="10"/>
  <c r="Y42" i="10"/>
  <c r="V42" i="10"/>
  <c r="AE42" i="10"/>
  <c r="AD42" i="10"/>
  <c r="AC42" i="10"/>
  <c r="Z42" i="10"/>
  <c r="AA43" i="9"/>
  <c r="B44" i="9"/>
  <c r="X43" i="9"/>
  <c r="P43" i="9"/>
  <c r="AE43" i="9"/>
  <c r="AC43" i="9"/>
  <c r="Z43" i="9"/>
  <c r="Y43" i="9"/>
  <c r="V43" i="9"/>
  <c r="AD43" i="9"/>
  <c r="Y43" i="8"/>
  <c r="B44" i="8"/>
  <c r="X43" i="8"/>
  <c r="P43" i="8"/>
  <c r="AE43" i="8"/>
  <c r="AD43" i="8"/>
  <c r="AC43" i="8"/>
  <c r="AA43" i="8"/>
  <c r="Z43" i="8"/>
  <c r="V43" i="8"/>
  <c r="AA44" i="7"/>
  <c r="Y44" i="7"/>
  <c r="X44" i="7"/>
  <c r="P44" i="7"/>
  <c r="AE44" i="7"/>
  <c r="AD44" i="7"/>
  <c r="AC44" i="7"/>
  <c r="Z44" i="7"/>
  <c r="V44" i="7"/>
  <c r="Y42" i="6"/>
  <c r="B43" i="6"/>
  <c r="X42" i="6"/>
  <c r="P42" i="6"/>
  <c r="AA42" i="6"/>
  <c r="Z42" i="6"/>
  <c r="V42" i="6"/>
  <c r="AE42" i="6"/>
  <c r="AD42" i="6"/>
  <c r="AC42" i="6"/>
  <c r="AA44" i="5"/>
  <c r="X44" i="5"/>
  <c r="P44" i="5"/>
  <c r="Y44" i="5"/>
  <c r="V44" i="5"/>
  <c r="AE44" i="5"/>
  <c r="AD44" i="5"/>
  <c r="AC44" i="5"/>
  <c r="Z44" i="5"/>
  <c r="AA42" i="4"/>
  <c r="B43" i="4"/>
  <c r="X42" i="4"/>
  <c r="P42" i="4"/>
  <c r="Y42" i="4"/>
  <c r="V42" i="4"/>
  <c r="AE42" i="4"/>
  <c r="AD42" i="4"/>
  <c r="Z42" i="4"/>
  <c r="AC42" i="4"/>
  <c r="AD44" i="3"/>
  <c r="V44" i="3"/>
  <c r="AC44" i="3"/>
  <c r="AA44" i="3"/>
  <c r="Z44" i="3"/>
  <c r="Y44" i="3"/>
  <c r="X44" i="3"/>
  <c r="P44" i="3"/>
  <c r="AE44" i="3"/>
  <c r="AD42" i="2"/>
  <c r="V42" i="2"/>
  <c r="AC42" i="2"/>
  <c r="AB42" i="2"/>
  <c r="AA42" i="2"/>
  <c r="Z42" i="2"/>
  <c r="AE42" i="2"/>
  <c r="W42" i="2"/>
  <c r="B43" i="2"/>
  <c r="Y42" i="2"/>
  <c r="X42" i="2"/>
  <c r="P42" i="2"/>
  <c r="I42" i="2" l="1"/>
  <c r="J42" i="2"/>
  <c r="M42" i="2"/>
  <c r="K42" i="2"/>
  <c r="L42" i="2"/>
  <c r="N42" i="2"/>
  <c r="K44" i="3"/>
  <c r="K45" i="3" s="1"/>
  <c r="AH17" i="3" s="1"/>
  <c r="L44" i="3"/>
  <c r="L45" i="3" s="1"/>
  <c r="AH18" i="3" s="1"/>
  <c r="M44" i="3"/>
  <c r="J44" i="3"/>
  <c r="J45" i="3" s="1"/>
  <c r="AH16" i="3" s="1"/>
  <c r="N44" i="3"/>
  <c r="N45" i="3" s="1"/>
  <c r="AH20" i="3" s="1"/>
  <c r="I44" i="3"/>
  <c r="I45" i="3"/>
  <c r="AH15" i="3" s="1"/>
  <c r="M42" i="4"/>
  <c r="I42" i="4"/>
  <c r="J42" i="4"/>
  <c r="K42" i="4"/>
  <c r="N42" i="4"/>
  <c r="L42" i="4"/>
  <c r="K44" i="5"/>
  <c r="K45" i="5" s="1"/>
  <c r="AH17" i="5" s="1"/>
  <c r="L44" i="5"/>
  <c r="L45" i="5" s="1"/>
  <c r="AH18" i="5" s="1"/>
  <c r="M44" i="5"/>
  <c r="N44" i="5"/>
  <c r="N45" i="5" s="1"/>
  <c r="AH20" i="5" s="1"/>
  <c r="J44" i="5"/>
  <c r="J45" i="5" s="1"/>
  <c r="AH16" i="5" s="1"/>
  <c r="I44" i="5"/>
  <c r="I45" i="5" s="1"/>
  <c r="AH15" i="5" s="1"/>
  <c r="I42" i="6"/>
  <c r="M42" i="6"/>
  <c r="J42" i="6"/>
  <c r="K42" i="6"/>
  <c r="L42" i="6"/>
  <c r="N42" i="6"/>
  <c r="K44" i="7"/>
  <c r="K45" i="7" s="1"/>
  <c r="AH17" i="7" s="1"/>
  <c r="L44" i="7"/>
  <c r="M44" i="7"/>
  <c r="N44" i="7"/>
  <c r="N45" i="7" s="1"/>
  <c r="AH20" i="7" s="1"/>
  <c r="I44" i="7"/>
  <c r="I45" i="7" s="1"/>
  <c r="AH15" i="7" s="1"/>
  <c r="J44" i="7"/>
  <c r="J45" i="7" s="1"/>
  <c r="AH16" i="7" s="1"/>
  <c r="I43" i="9"/>
  <c r="J43" i="9"/>
  <c r="K43" i="9"/>
  <c r="L43" i="9"/>
  <c r="N43" i="9"/>
  <c r="M43" i="9"/>
  <c r="M42" i="10"/>
  <c r="I42" i="10"/>
  <c r="J42" i="10"/>
  <c r="K42" i="10"/>
  <c r="L42" i="10"/>
  <c r="N42" i="10"/>
  <c r="I43" i="8"/>
  <c r="J43" i="8"/>
  <c r="K43" i="8"/>
  <c r="L43" i="8"/>
  <c r="M43" i="8"/>
  <c r="N43" i="8"/>
  <c r="I43" i="11"/>
  <c r="J43" i="11"/>
  <c r="K43" i="11"/>
  <c r="L43" i="11"/>
  <c r="M43" i="11"/>
  <c r="N43" i="11"/>
  <c r="K44" i="12"/>
  <c r="K45" i="12" s="1"/>
  <c r="AH17" i="12" s="1"/>
  <c r="L44" i="12"/>
  <c r="L45" i="12" s="1"/>
  <c r="AH18" i="12" s="1"/>
  <c r="M44" i="12"/>
  <c r="M45" i="12" s="1"/>
  <c r="AH19" i="12" s="1"/>
  <c r="N44" i="12"/>
  <c r="N45" i="12" s="1"/>
  <c r="AH20" i="12" s="1"/>
  <c r="J44" i="12"/>
  <c r="J45" i="12" s="1"/>
  <c r="AH16" i="12" s="1"/>
  <c r="I44" i="12"/>
  <c r="I45" i="12" s="1"/>
  <c r="AH15" i="12" s="1"/>
  <c r="AD44" i="11"/>
  <c r="V44" i="11"/>
  <c r="AC44" i="11"/>
  <c r="AB44" i="11"/>
  <c r="Y44" i="11"/>
  <c r="P44" i="11"/>
  <c r="AE44" i="11"/>
  <c r="AA44" i="11"/>
  <c r="Z44" i="11"/>
  <c r="W44" i="11"/>
  <c r="X44" i="11"/>
  <c r="AA43" i="10"/>
  <c r="B44" i="10"/>
  <c r="X43" i="10"/>
  <c r="P43" i="10"/>
  <c r="Y43" i="10"/>
  <c r="V43" i="10"/>
  <c r="AE43" i="10"/>
  <c r="AD43" i="10"/>
  <c r="AC43" i="10"/>
  <c r="Z43" i="10"/>
  <c r="AA44" i="9"/>
  <c r="X44" i="9"/>
  <c r="P44" i="9"/>
  <c r="AE44" i="9"/>
  <c r="AD44" i="9"/>
  <c r="AC44" i="9"/>
  <c r="Z44" i="9"/>
  <c r="Y44" i="9"/>
  <c r="V44" i="9"/>
  <c r="Y44" i="8"/>
  <c r="X44" i="8"/>
  <c r="P44" i="8"/>
  <c r="AE44" i="8"/>
  <c r="V44" i="8"/>
  <c r="AD44" i="8"/>
  <c r="AC44" i="8"/>
  <c r="AA44" i="8"/>
  <c r="Z44" i="8"/>
  <c r="M45" i="7"/>
  <c r="AH19" i="7" s="1"/>
  <c r="L45" i="7"/>
  <c r="AH18" i="7" s="1"/>
  <c r="Y43" i="6"/>
  <c r="B44" i="6"/>
  <c r="X43" i="6"/>
  <c r="P43" i="6"/>
  <c r="Z43" i="6"/>
  <c r="V43" i="6"/>
  <c r="AE43" i="6"/>
  <c r="AD43" i="6"/>
  <c r="AC43" i="6"/>
  <c r="AA43" i="6"/>
  <c r="M45" i="5"/>
  <c r="AH19" i="5" s="1"/>
  <c r="AA43" i="4"/>
  <c r="B44" i="4"/>
  <c r="X43" i="4"/>
  <c r="P43" i="4"/>
  <c r="Y43" i="4"/>
  <c r="V43" i="4"/>
  <c r="AC43" i="4"/>
  <c r="AE43" i="4"/>
  <c r="AD43" i="4"/>
  <c r="Z43" i="4"/>
  <c r="M45" i="3"/>
  <c r="AH19" i="3" s="1"/>
  <c r="AD43" i="2"/>
  <c r="V43" i="2"/>
  <c r="AC43" i="2"/>
  <c r="AB43" i="2"/>
  <c r="AA43" i="2"/>
  <c r="Z43" i="2"/>
  <c r="AE43" i="2"/>
  <c r="W43" i="2"/>
  <c r="B44" i="2"/>
  <c r="Y43" i="2"/>
  <c r="X43" i="2"/>
  <c r="P43" i="2"/>
  <c r="I43" i="2" l="1"/>
  <c r="J43" i="2"/>
  <c r="K43" i="2"/>
  <c r="L43" i="2"/>
  <c r="M43" i="2"/>
  <c r="N43" i="2"/>
  <c r="I43" i="4"/>
  <c r="J43" i="4"/>
  <c r="N43" i="4"/>
  <c r="K43" i="4"/>
  <c r="L43" i="4"/>
  <c r="M43" i="4"/>
  <c r="I43" i="6"/>
  <c r="J43" i="6"/>
  <c r="K43" i="6"/>
  <c r="L43" i="6"/>
  <c r="M43" i="6"/>
  <c r="N43" i="6"/>
  <c r="K44" i="9"/>
  <c r="K45" i="9" s="1"/>
  <c r="AH17" i="9" s="1"/>
  <c r="L44" i="9"/>
  <c r="M44" i="9"/>
  <c r="N44" i="9"/>
  <c r="N45" i="9" s="1"/>
  <c r="AH20" i="9" s="1"/>
  <c r="I44" i="9"/>
  <c r="I45" i="9" s="1"/>
  <c r="AH15" i="9" s="1"/>
  <c r="J44" i="9"/>
  <c r="J45" i="9" s="1"/>
  <c r="AH16" i="9" s="1"/>
  <c r="I43" i="10"/>
  <c r="J43" i="10"/>
  <c r="K43" i="10"/>
  <c r="L43" i="10"/>
  <c r="M43" i="10"/>
  <c r="N43" i="10"/>
  <c r="K44" i="8"/>
  <c r="K45" i="8" s="1"/>
  <c r="AH17" i="8" s="1"/>
  <c r="L44" i="8"/>
  <c r="L45" i="8" s="1"/>
  <c r="AH18" i="8" s="1"/>
  <c r="M44" i="8"/>
  <c r="N44" i="8"/>
  <c r="N45" i="8" s="1"/>
  <c r="AH20" i="8" s="1"/>
  <c r="I44" i="8"/>
  <c r="I45" i="8" s="1"/>
  <c r="AH15" i="8" s="1"/>
  <c r="J44" i="8"/>
  <c r="J45" i="8" s="1"/>
  <c r="AH16" i="8" s="1"/>
  <c r="K44" i="11"/>
  <c r="K45" i="11" s="1"/>
  <c r="AH17" i="11" s="1"/>
  <c r="L44" i="11"/>
  <c r="L45" i="11" s="1"/>
  <c r="AH18" i="11" s="1"/>
  <c r="M44" i="11"/>
  <c r="M45" i="11" s="1"/>
  <c r="AH19" i="11" s="1"/>
  <c r="N44" i="11"/>
  <c r="N45" i="11" s="1"/>
  <c r="AH20" i="11" s="1"/>
  <c r="I44" i="11"/>
  <c r="I45" i="11" s="1"/>
  <c r="AH15" i="11" s="1"/>
  <c r="J44" i="11"/>
  <c r="J45" i="11" s="1"/>
  <c r="AH16" i="11" s="1"/>
  <c r="AH45" i="12"/>
  <c r="AB44" i="10"/>
  <c r="AA44" i="10"/>
  <c r="X44" i="10"/>
  <c r="P44" i="10"/>
  <c r="Y44" i="10"/>
  <c r="W44" i="10"/>
  <c r="V44" i="10"/>
  <c r="AE44" i="10"/>
  <c r="AD44" i="10"/>
  <c r="AC44" i="10"/>
  <c r="Z44" i="10"/>
  <c r="M45" i="9"/>
  <c r="AH19" i="9" s="1"/>
  <c r="L45" i="9"/>
  <c r="AH18" i="9" s="1"/>
  <c r="M45" i="8"/>
  <c r="AH19" i="8" s="1"/>
  <c r="AH45" i="7"/>
  <c r="AB44" i="6"/>
  <c r="Y44" i="6"/>
  <c r="X44" i="6"/>
  <c r="P44" i="6"/>
  <c r="W44" i="6"/>
  <c r="V44" i="6"/>
  <c r="AE44" i="6"/>
  <c r="AD44" i="6"/>
  <c r="AC44" i="6"/>
  <c r="AA44" i="6"/>
  <c r="Z44" i="6"/>
  <c r="AH45" i="5"/>
  <c r="AB44" i="4"/>
  <c r="AA44" i="4"/>
  <c r="X44" i="4"/>
  <c r="P44" i="4"/>
  <c r="Y44" i="4"/>
  <c r="W44" i="4"/>
  <c r="V44" i="4"/>
  <c r="AE44" i="4"/>
  <c r="AD44" i="4"/>
  <c r="AC44" i="4"/>
  <c r="Z44" i="4"/>
  <c r="AH45" i="3"/>
  <c r="AD44" i="2"/>
  <c r="V44" i="2"/>
  <c r="AC44" i="2"/>
  <c r="AB44" i="2"/>
  <c r="AA44" i="2"/>
  <c r="Z44" i="2"/>
  <c r="AE44" i="2"/>
  <c r="W44" i="2"/>
  <c r="Y44" i="2"/>
  <c r="X44" i="2"/>
  <c r="P44" i="2"/>
  <c r="K44" i="2" l="1"/>
  <c r="K45" i="2" s="1"/>
  <c r="AH17" i="2" s="1"/>
  <c r="L44" i="2"/>
  <c r="I44" i="2"/>
  <c r="I45" i="2" s="1"/>
  <c r="AH15" i="2" s="1"/>
  <c r="M44" i="2"/>
  <c r="N44" i="2"/>
  <c r="N45" i="2" s="1"/>
  <c r="AH20" i="2" s="1"/>
  <c r="J44" i="2"/>
  <c r="J45" i="2" s="1"/>
  <c r="AH16" i="2" s="1"/>
  <c r="K44" i="4"/>
  <c r="K45" i="4" s="1"/>
  <c r="AH17" i="4" s="1"/>
  <c r="L44" i="4"/>
  <c r="L45" i="4" s="1"/>
  <c r="AH18" i="4" s="1"/>
  <c r="I44" i="4"/>
  <c r="I45" i="4" s="1"/>
  <c r="AH15" i="4" s="1"/>
  <c r="M44" i="4"/>
  <c r="N44" i="4"/>
  <c r="N45" i="4" s="1"/>
  <c r="AH20" i="4" s="1"/>
  <c r="J44" i="4"/>
  <c r="J45" i="4" s="1"/>
  <c r="AH16" i="4" s="1"/>
  <c r="K44" i="6"/>
  <c r="K45" i="6" s="1"/>
  <c r="AH17" i="6" s="1"/>
  <c r="L44" i="6"/>
  <c r="L45" i="6" s="1"/>
  <c r="AH18" i="6" s="1"/>
  <c r="I44" i="6"/>
  <c r="I45" i="6" s="1"/>
  <c r="AH15" i="6" s="1"/>
  <c r="M44" i="6"/>
  <c r="M45" i="6" s="1"/>
  <c r="AH19" i="6" s="1"/>
  <c r="N44" i="6"/>
  <c r="N45" i="6" s="1"/>
  <c r="AH20" i="6" s="1"/>
  <c r="J44" i="6"/>
  <c r="J45" i="6" s="1"/>
  <c r="AH16" i="6" s="1"/>
  <c r="K44" i="10"/>
  <c r="K45" i="10" s="1"/>
  <c r="AH17" i="10" s="1"/>
  <c r="L44" i="10"/>
  <c r="L45" i="10" s="1"/>
  <c r="AH18" i="10" s="1"/>
  <c r="M44" i="10"/>
  <c r="M45" i="10" s="1"/>
  <c r="AH19" i="10" s="1"/>
  <c r="I44" i="10"/>
  <c r="I45" i="10" s="1"/>
  <c r="AH15" i="10" s="1"/>
  <c r="N44" i="10"/>
  <c r="N45" i="10" s="1"/>
  <c r="AH20" i="10" s="1"/>
  <c r="J44" i="10"/>
  <c r="J45" i="10" s="1"/>
  <c r="AH16" i="10" s="1"/>
  <c r="AH45" i="11"/>
  <c r="AH45" i="9"/>
  <c r="AH45" i="8"/>
  <c r="M45" i="4"/>
  <c r="AH19" i="4" s="1"/>
  <c r="M45" i="2"/>
  <c r="AH19" i="2" s="1"/>
  <c r="L45" i="2"/>
  <c r="AH18" i="2" s="1"/>
  <c r="AH45" i="10" l="1"/>
  <c r="AH45" i="6"/>
  <c r="AH45" i="4"/>
  <c r="AH45" i="2"/>
  <c r="W14" i="4"/>
  <c r="AB14" i="4"/>
  <c r="W15" i="4"/>
  <c r="AB15" i="4"/>
  <c r="W16" i="4"/>
  <c r="AB16" i="4"/>
  <c r="W17" i="4"/>
  <c r="AB17" i="4"/>
  <c r="W18" i="4"/>
  <c r="AB18" i="4"/>
  <c r="W19" i="4"/>
  <c r="AB19" i="4"/>
  <c r="W20" i="4"/>
  <c r="AB20" i="4"/>
  <c r="W21" i="4"/>
  <c r="AB21" i="4"/>
  <c r="W22" i="4"/>
  <c r="AB22" i="4"/>
  <c r="W23" i="4"/>
  <c r="AB23" i="4"/>
  <c r="W24" i="4"/>
  <c r="AB24" i="4"/>
  <c r="W25" i="4"/>
  <c r="AB25" i="4"/>
  <c r="W26" i="4"/>
  <c r="AB26" i="4"/>
  <c r="W27" i="4"/>
  <c r="AB27" i="4"/>
  <c r="W28" i="4"/>
  <c r="AB28" i="4"/>
  <c r="W29" i="4"/>
  <c r="AB29" i="4"/>
  <c r="W30" i="4"/>
  <c r="AB30" i="4"/>
  <c r="W31" i="4"/>
  <c r="AB31" i="4"/>
  <c r="W32" i="4"/>
  <c r="AB32" i="4"/>
  <c r="W33" i="4"/>
  <c r="AB33" i="4"/>
  <c r="W34" i="4"/>
  <c r="AB34" i="4"/>
  <c r="W35" i="4"/>
  <c r="AB35" i="4"/>
  <c r="W36" i="4"/>
  <c r="AB36" i="4"/>
  <c r="W37" i="4"/>
  <c r="AB37" i="4"/>
  <c r="W38" i="4"/>
  <c r="AB38" i="4"/>
  <c r="W39" i="4"/>
  <c r="AB39" i="4"/>
  <c r="W40" i="4"/>
  <c r="AB40" i="4"/>
  <c r="W41" i="4"/>
  <c r="AB41" i="4"/>
  <c r="W42" i="4"/>
  <c r="AB42" i="4"/>
  <c r="W43" i="4"/>
  <c r="AB43" i="4"/>
  <c r="W14" i="9"/>
  <c r="AB14" i="9"/>
  <c r="W15" i="9"/>
  <c r="AB15" i="9"/>
  <c r="W16" i="9"/>
  <c r="AB16" i="9"/>
  <c r="W17" i="9"/>
  <c r="AB17" i="9"/>
  <c r="W18" i="9"/>
  <c r="AB18" i="9"/>
  <c r="W19" i="9"/>
  <c r="AB19" i="9"/>
  <c r="W20" i="9"/>
  <c r="AB20" i="9"/>
  <c r="W21" i="9"/>
  <c r="AB21" i="9"/>
  <c r="W22" i="9"/>
  <c r="AB22" i="9"/>
  <c r="W23" i="9"/>
  <c r="AB23" i="9"/>
  <c r="W24" i="9"/>
  <c r="AB24" i="9"/>
  <c r="W25" i="9"/>
  <c r="AB25" i="9"/>
  <c r="W26" i="9"/>
  <c r="AB26" i="9"/>
  <c r="W27" i="9"/>
  <c r="AB27" i="9"/>
  <c r="W28" i="9"/>
  <c r="AB28" i="9"/>
  <c r="W29" i="9"/>
  <c r="AB29" i="9"/>
  <c r="W30" i="9"/>
  <c r="AB30" i="9"/>
  <c r="W31" i="9"/>
  <c r="AB31" i="9"/>
  <c r="W32" i="9"/>
  <c r="AB32" i="9"/>
  <c r="W33" i="9"/>
  <c r="AB33" i="9"/>
  <c r="W34" i="9"/>
  <c r="AB34" i="9"/>
  <c r="W35" i="9"/>
  <c r="AB35" i="9"/>
  <c r="W36" i="9"/>
  <c r="AB36" i="9"/>
  <c r="W37" i="9"/>
  <c r="AB37" i="9"/>
  <c r="W38" i="9"/>
  <c r="AB38" i="9"/>
  <c r="W39" i="9"/>
  <c r="AB39" i="9"/>
  <c r="W40" i="9"/>
  <c r="AB40" i="9"/>
  <c r="W41" i="9"/>
  <c r="AB41" i="9"/>
  <c r="W42" i="9"/>
  <c r="AB42" i="9"/>
  <c r="W43" i="9"/>
  <c r="AB43" i="9"/>
  <c r="W44" i="9"/>
  <c r="AB44" i="9"/>
  <c r="W14" i="12"/>
  <c r="AB14" i="12"/>
  <c r="W15" i="12"/>
  <c r="AB15" i="12"/>
  <c r="W16" i="12"/>
  <c r="AB16" i="12"/>
  <c r="W17" i="12"/>
  <c r="AB17" i="12"/>
  <c r="W18" i="12"/>
  <c r="AB18" i="12"/>
  <c r="W19" i="12"/>
  <c r="AB19" i="12"/>
  <c r="W20" i="12"/>
  <c r="AB20" i="12"/>
  <c r="W21" i="12"/>
  <c r="AB21" i="12"/>
  <c r="W22" i="12"/>
  <c r="AB22" i="12"/>
  <c r="W23" i="12"/>
  <c r="AB23" i="12"/>
  <c r="W24" i="12"/>
  <c r="AB24" i="12"/>
  <c r="W25" i="12"/>
  <c r="AB25" i="12"/>
  <c r="W26" i="12"/>
  <c r="AB26" i="12"/>
  <c r="W27" i="12"/>
  <c r="AB27" i="12"/>
  <c r="W28" i="12"/>
  <c r="AB28" i="12"/>
  <c r="W29" i="12"/>
  <c r="AB29" i="12"/>
  <c r="W30" i="12"/>
  <c r="AB30" i="12"/>
  <c r="W31" i="12"/>
  <c r="AB31" i="12"/>
  <c r="W32" i="12"/>
  <c r="AB32" i="12"/>
  <c r="W33" i="12"/>
  <c r="AB33" i="12"/>
  <c r="W34" i="12"/>
  <c r="AB34" i="12"/>
  <c r="W35" i="12"/>
  <c r="AB35" i="12"/>
  <c r="W36" i="12"/>
  <c r="AB36" i="12"/>
  <c r="W37" i="12"/>
  <c r="AB37" i="12"/>
  <c r="W38" i="12"/>
  <c r="AB38" i="12"/>
  <c r="W39" i="12"/>
  <c r="AB39" i="12"/>
  <c r="W40" i="12"/>
  <c r="AB40" i="12"/>
  <c r="W41" i="12"/>
  <c r="AB41" i="12"/>
  <c r="W42" i="12"/>
  <c r="AB42" i="12"/>
  <c r="W43" i="12"/>
  <c r="AB43" i="12"/>
  <c r="W44" i="12"/>
  <c r="AB44" i="12"/>
  <c r="W14" i="2"/>
  <c r="AB14" i="2"/>
  <c r="W15" i="2"/>
  <c r="AB15" i="2"/>
  <c r="W16" i="2"/>
  <c r="AB16" i="2"/>
  <c r="W17" i="2"/>
  <c r="AB17" i="2"/>
  <c r="W18" i="2"/>
  <c r="AB18" i="2"/>
  <c r="W19" i="2"/>
  <c r="AB19" i="2"/>
  <c r="W20" i="2"/>
  <c r="AB20" i="2"/>
  <c r="W21" i="2"/>
  <c r="AB21" i="2"/>
  <c r="W22" i="2"/>
  <c r="AB22" i="2"/>
  <c r="W23" i="2"/>
  <c r="AB23" i="2"/>
  <c r="W24" i="2"/>
  <c r="AB24" i="2"/>
  <c r="W25" i="2"/>
  <c r="AB25" i="2"/>
  <c r="W26" i="2"/>
  <c r="AB26" i="2"/>
  <c r="W27" i="2"/>
  <c r="AB27" i="2"/>
  <c r="W28" i="2"/>
  <c r="AB28" i="2"/>
  <c r="W29" i="2"/>
  <c r="AB29" i="2"/>
  <c r="W30" i="2"/>
  <c r="AB30" i="2"/>
  <c r="W31" i="2"/>
  <c r="AB31" i="2"/>
  <c r="W32" i="2"/>
  <c r="AB32" i="2"/>
  <c r="W33" i="2"/>
  <c r="AB33" i="2"/>
  <c r="W34" i="2"/>
  <c r="AB34" i="2"/>
  <c r="W35" i="2"/>
  <c r="AB35" i="2"/>
  <c r="W36" i="2"/>
  <c r="AB36" i="2"/>
  <c r="W37" i="2"/>
  <c r="AB37" i="2"/>
  <c r="W38" i="2"/>
  <c r="AB38" i="2"/>
  <c r="W39" i="2"/>
  <c r="AB39" i="2"/>
  <c r="W40" i="2"/>
  <c r="AB40" i="2"/>
  <c r="W41" i="2"/>
  <c r="AB41" i="2"/>
  <c r="W14" i="7"/>
  <c r="AB14" i="7"/>
  <c r="W15" i="7"/>
  <c r="AB15" i="7"/>
  <c r="W16" i="7"/>
  <c r="AB16" i="7"/>
  <c r="W17" i="7"/>
  <c r="AB17" i="7"/>
  <c r="W18" i="7"/>
  <c r="AB18" i="7"/>
  <c r="W19" i="7"/>
  <c r="AB19" i="7"/>
  <c r="W20" i="7"/>
  <c r="AB20" i="7"/>
  <c r="W21" i="7"/>
  <c r="AB21" i="7"/>
  <c r="W22" i="7"/>
  <c r="AB22" i="7"/>
  <c r="W23" i="7"/>
  <c r="AB23" i="7"/>
  <c r="W24" i="7"/>
  <c r="AB24" i="7"/>
  <c r="W25" i="7"/>
  <c r="AB25" i="7"/>
  <c r="W26" i="7"/>
  <c r="AB26" i="7"/>
  <c r="W27" i="7"/>
  <c r="AB27" i="7"/>
  <c r="W28" i="7"/>
  <c r="AB28" i="7"/>
  <c r="W29" i="7"/>
  <c r="AB29" i="7"/>
  <c r="W30" i="7"/>
  <c r="AB30" i="7"/>
  <c r="W31" i="7"/>
  <c r="AB31" i="7"/>
  <c r="W32" i="7"/>
  <c r="AB32" i="7"/>
  <c r="W33" i="7"/>
  <c r="AB33" i="7"/>
  <c r="W34" i="7"/>
  <c r="AB34" i="7"/>
  <c r="W35" i="7"/>
  <c r="AB35" i="7"/>
  <c r="W36" i="7"/>
  <c r="AB36" i="7"/>
  <c r="W37" i="7"/>
  <c r="AB37" i="7"/>
  <c r="W38" i="7"/>
  <c r="AB38" i="7"/>
  <c r="W39" i="7"/>
  <c r="AB39" i="7"/>
  <c r="W40" i="7"/>
  <c r="AB40" i="7"/>
  <c r="W41" i="7"/>
  <c r="AB41" i="7"/>
  <c r="W42" i="7"/>
  <c r="AB42" i="7"/>
  <c r="W43" i="7"/>
  <c r="AB43" i="7"/>
  <c r="W44" i="7"/>
  <c r="AB44" i="7"/>
  <c r="W14" i="6"/>
  <c r="AB14" i="6"/>
  <c r="W15" i="6"/>
  <c r="AB15" i="6"/>
  <c r="W16" i="6"/>
  <c r="AB16" i="6"/>
  <c r="W17" i="6"/>
  <c r="AB17" i="6"/>
  <c r="W18" i="6"/>
  <c r="AB18" i="6"/>
  <c r="W19" i="6"/>
  <c r="AB19" i="6"/>
  <c r="W20" i="6"/>
  <c r="AB20" i="6"/>
  <c r="W21" i="6"/>
  <c r="AB21" i="6"/>
  <c r="W22" i="6"/>
  <c r="AB22" i="6"/>
  <c r="W23" i="6"/>
  <c r="AB23" i="6"/>
  <c r="W24" i="6"/>
  <c r="AB24" i="6"/>
  <c r="W25" i="6"/>
  <c r="AB25" i="6"/>
  <c r="W26" i="6"/>
  <c r="AB26" i="6"/>
  <c r="W27" i="6"/>
  <c r="AB27" i="6"/>
  <c r="W28" i="6"/>
  <c r="AB28" i="6"/>
  <c r="W29" i="6"/>
  <c r="AB29" i="6"/>
  <c r="W30" i="6"/>
  <c r="AB30" i="6"/>
  <c r="W31" i="6"/>
  <c r="AB31" i="6"/>
  <c r="W32" i="6"/>
  <c r="AB32" i="6"/>
  <c r="W33" i="6"/>
  <c r="AB33" i="6"/>
  <c r="W34" i="6"/>
  <c r="AB34" i="6"/>
  <c r="W35" i="6"/>
  <c r="AB35" i="6"/>
  <c r="W36" i="6"/>
  <c r="AB36" i="6"/>
  <c r="W37" i="6"/>
  <c r="AB37" i="6"/>
  <c r="W38" i="6"/>
  <c r="AB38" i="6"/>
  <c r="W39" i="6"/>
  <c r="AB39" i="6"/>
  <c r="W40" i="6"/>
  <c r="AB40" i="6"/>
  <c r="W41" i="6"/>
  <c r="AB41" i="6"/>
  <c r="W42" i="6"/>
  <c r="AB42" i="6"/>
  <c r="W43" i="6"/>
  <c r="AB43" i="6"/>
  <c r="W14" i="5"/>
  <c r="AB14" i="5"/>
  <c r="W15" i="5"/>
  <c r="AB15" i="5"/>
  <c r="W16" i="5"/>
  <c r="AB16" i="5"/>
  <c r="W17" i="5"/>
  <c r="AB17" i="5"/>
  <c r="W18" i="5"/>
  <c r="AB18" i="5"/>
  <c r="W19" i="5"/>
  <c r="AB19" i="5"/>
  <c r="W20" i="5"/>
  <c r="AB20" i="5"/>
  <c r="W21" i="5"/>
  <c r="AB21" i="5"/>
  <c r="W22" i="5"/>
  <c r="AB22" i="5"/>
  <c r="W23" i="5"/>
  <c r="AB23" i="5"/>
  <c r="W24" i="5"/>
  <c r="AB24" i="5"/>
  <c r="W25" i="5"/>
  <c r="AB25" i="5"/>
  <c r="W26" i="5"/>
  <c r="AB26" i="5"/>
  <c r="W27" i="5"/>
  <c r="AB27" i="5"/>
  <c r="W28" i="5"/>
  <c r="AB28" i="5"/>
  <c r="W29" i="5"/>
  <c r="AB29" i="5"/>
  <c r="W30" i="5"/>
  <c r="AB30" i="5"/>
  <c r="W31" i="5"/>
  <c r="AB31" i="5"/>
  <c r="W32" i="5"/>
  <c r="AB32" i="5"/>
  <c r="W33" i="5"/>
  <c r="AB33" i="5"/>
  <c r="W34" i="5"/>
  <c r="AB34" i="5"/>
  <c r="W35" i="5"/>
  <c r="AB35" i="5"/>
  <c r="W36" i="5"/>
  <c r="AB36" i="5"/>
  <c r="W37" i="5"/>
  <c r="AB37" i="5"/>
  <c r="W38" i="5"/>
  <c r="AB38" i="5"/>
  <c r="W39" i="5"/>
  <c r="AB39" i="5"/>
  <c r="W40" i="5"/>
  <c r="AB40" i="5"/>
  <c r="W41" i="5"/>
  <c r="AB41" i="5"/>
  <c r="W42" i="5"/>
  <c r="AB42" i="5"/>
  <c r="W43" i="5"/>
  <c r="AB43" i="5"/>
  <c r="W44" i="5"/>
  <c r="AB44" i="5"/>
  <c r="W14" i="3"/>
  <c r="AB14" i="3"/>
  <c r="W15" i="3"/>
  <c r="AB15" i="3"/>
  <c r="W16" i="3"/>
  <c r="AB16" i="3"/>
  <c r="W17" i="3"/>
  <c r="AB17" i="3"/>
  <c r="W18" i="3"/>
  <c r="AB18" i="3"/>
  <c r="W19" i="3"/>
  <c r="AB19" i="3"/>
  <c r="W20" i="3"/>
  <c r="AB20" i="3"/>
  <c r="W21" i="3"/>
  <c r="AB21" i="3"/>
  <c r="W22" i="3"/>
  <c r="AB22" i="3"/>
  <c r="W23" i="3"/>
  <c r="AB23" i="3"/>
  <c r="W24" i="3"/>
  <c r="AB24" i="3"/>
  <c r="W25" i="3"/>
  <c r="AB25" i="3"/>
  <c r="W26" i="3"/>
  <c r="AB26" i="3"/>
  <c r="W27" i="3"/>
  <c r="AB27" i="3"/>
  <c r="W28" i="3"/>
  <c r="AB28" i="3"/>
  <c r="W29" i="3"/>
  <c r="AB29" i="3"/>
  <c r="W30" i="3"/>
  <c r="AB30" i="3"/>
  <c r="W31" i="3"/>
  <c r="AB31" i="3"/>
  <c r="W32" i="3"/>
  <c r="AB32" i="3"/>
  <c r="W33" i="3"/>
  <c r="AB33" i="3"/>
  <c r="W34" i="3"/>
  <c r="AB34" i="3"/>
  <c r="W35" i="3"/>
  <c r="AB35" i="3"/>
  <c r="W36" i="3"/>
  <c r="AB36" i="3"/>
  <c r="W37" i="3"/>
  <c r="AB37" i="3"/>
  <c r="W38" i="3"/>
  <c r="AB38" i="3"/>
  <c r="W39" i="3"/>
  <c r="AB39" i="3"/>
  <c r="W40" i="3"/>
  <c r="AB40" i="3"/>
  <c r="W41" i="3"/>
  <c r="AB41" i="3"/>
  <c r="W42" i="3"/>
  <c r="AB42" i="3"/>
  <c r="W43" i="3"/>
  <c r="AB43" i="3"/>
  <c r="W44" i="3"/>
  <c r="AB44" i="3"/>
  <c r="W14" i="11"/>
  <c r="AB14" i="11"/>
  <c r="W15" i="11"/>
  <c r="AB15" i="11"/>
  <c r="W16" i="11"/>
  <c r="AB16" i="11"/>
  <c r="W17" i="11"/>
  <c r="AB17" i="11"/>
  <c r="W18" i="11"/>
  <c r="AB18" i="11"/>
  <c r="W19" i="11"/>
  <c r="AB19" i="11"/>
  <c r="W20" i="11"/>
  <c r="AB20" i="11"/>
  <c r="W21" i="11"/>
  <c r="AB21" i="11"/>
  <c r="W22" i="11"/>
  <c r="AB22" i="11"/>
  <c r="W23" i="11"/>
  <c r="AB23" i="11"/>
  <c r="W24" i="11"/>
  <c r="AB24" i="11"/>
  <c r="W25" i="11"/>
  <c r="AB25" i="11"/>
  <c r="W26" i="11"/>
  <c r="AB26" i="11"/>
  <c r="W27" i="11"/>
  <c r="AB27" i="11"/>
  <c r="W28" i="11"/>
  <c r="AB28" i="11"/>
  <c r="W29" i="11"/>
  <c r="AB29" i="11"/>
  <c r="W30" i="11"/>
  <c r="AB30" i="11"/>
  <c r="W31" i="11"/>
  <c r="AB31" i="11"/>
  <c r="W32" i="11"/>
  <c r="AB32" i="11"/>
  <c r="W33" i="11"/>
  <c r="AB33" i="11"/>
  <c r="W34" i="11"/>
  <c r="AB34" i="11"/>
  <c r="W35" i="11"/>
  <c r="AB35" i="11"/>
  <c r="W36" i="11"/>
  <c r="AB36" i="11"/>
  <c r="W37" i="11"/>
  <c r="AB37" i="11"/>
  <c r="W38" i="11"/>
  <c r="AB38" i="11"/>
  <c r="W39" i="11"/>
  <c r="AB39" i="11"/>
  <c r="W40" i="11"/>
  <c r="AB40" i="11"/>
  <c r="W41" i="11"/>
  <c r="AB41" i="11"/>
  <c r="W42" i="11"/>
  <c r="AB42" i="11"/>
  <c r="W43" i="11"/>
  <c r="AB43" i="11"/>
  <c r="W14" i="8"/>
  <c r="AB14" i="8"/>
  <c r="W15" i="8"/>
  <c r="AB15" i="8"/>
  <c r="W16" i="8"/>
  <c r="AB16" i="8"/>
  <c r="W17" i="8"/>
  <c r="AB17" i="8"/>
  <c r="W18" i="8"/>
  <c r="AB18" i="8"/>
  <c r="W19" i="8"/>
  <c r="AB19" i="8"/>
  <c r="W20" i="8"/>
  <c r="AB20" i="8"/>
  <c r="W21" i="8"/>
  <c r="AB21" i="8"/>
  <c r="W22" i="8"/>
  <c r="AB22" i="8"/>
  <c r="W23" i="8"/>
  <c r="AB23" i="8"/>
  <c r="W24" i="8"/>
  <c r="AB24" i="8"/>
  <c r="W25" i="8"/>
  <c r="AB25" i="8"/>
  <c r="W26" i="8"/>
  <c r="AB26" i="8"/>
  <c r="W27" i="8"/>
  <c r="AB27" i="8"/>
  <c r="W28" i="8"/>
  <c r="AB28" i="8"/>
  <c r="W29" i="8"/>
  <c r="AB29" i="8"/>
  <c r="W30" i="8"/>
  <c r="AB30" i="8"/>
  <c r="W31" i="8"/>
  <c r="AB31" i="8"/>
  <c r="W32" i="8"/>
  <c r="AB32" i="8"/>
  <c r="W33" i="8"/>
  <c r="AB33" i="8"/>
  <c r="W34" i="8"/>
  <c r="AB34" i="8"/>
  <c r="W35" i="8"/>
  <c r="AB35" i="8"/>
  <c r="W36" i="8"/>
  <c r="AB36" i="8"/>
  <c r="W37" i="8"/>
  <c r="AB37" i="8"/>
  <c r="W38" i="8"/>
  <c r="AB38" i="8"/>
  <c r="W39" i="8"/>
  <c r="AB39" i="8"/>
  <c r="W40" i="8"/>
  <c r="AB40" i="8"/>
  <c r="W41" i="8"/>
  <c r="AB41" i="8"/>
  <c r="W42" i="8"/>
  <c r="AB42" i="8"/>
  <c r="W43" i="8"/>
  <c r="AB43" i="8"/>
  <c r="W44" i="8"/>
  <c r="AB44" i="8"/>
  <c r="W14" i="10"/>
  <c r="AB14" i="10"/>
  <c r="W15" i="10"/>
  <c r="AB15" i="10"/>
  <c r="W16" i="10"/>
  <c r="AB16" i="10"/>
  <c r="W17" i="10"/>
  <c r="AB17" i="10"/>
  <c r="W18" i="10"/>
  <c r="AB18" i="10"/>
  <c r="W19" i="10"/>
  <c r="AB19" i="10"/>
  <c r="W20" i="10"/>
  <c r="AB20" i="10"/>
  <c r="W21" i="10"/>
  <c r="AB21" i="10"/>
  <c r="W22" i="10"/>
  <c r="AB22" i="10"/>
  <c r="W23" i="10"/>
  <c r="AB23" i="10"/>
  <c r="W24" i="10"/>
  <c r="AB24" i="10"/>
  <c r="W25" i="10"/>
  <c r="AB25" i="10"/>
  <c r="W26" i="10"/>
  <c r="AB26" i="10"/>
  <c r="W27" i="10"/>
  <c r="AB27" i="10"/>
  <c r="W28" i="10"/>
  <c r="AB28" i="10"/>
  <c r="W29" i="10"/>
  <c r="AB29" i="10"/>
  <c r="W30" i="10"/>
  <c r="AB30" i="10"/>
  <c r="W31" i="10"/>
  <c r="AB31" i="10"/>
  <c r="W32" i="10"/>
  <c r="AB32" i="10"/>
  <c r="W33" i="10"/>
  <c r="AB33" i="10"/>
  <c r="W34" i="10"/>
  <c r="AB34" i="10"/>
  <c r="W35" i="10"/>
  <c r="AB35" i="10"/>
  <c r="W36" i="10"/>
  <c r="AB36" i="10"/>
  <c r="W37" i="10"/>
  <c r="AB37" i="10"/>
  <c r="W38" i="10"/>
  <c r="AB38" i="10"/>
  <c r="W39" i="10"/>
  <c r="AB39" i="10"/>
  <c r="W40" i="10"/>
  <c r="AB40" i="10"/>
  <c r="W41" i="10"/>
  <c r="AB41" i="10"/>
  <c r="W42" i="10"/>
  <c r="AB42" i="10"/>
  <c r="W43" i="10"/>
  <c r="AB43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<sst xmlns="http://schemas.openxmlformats.org/spreadsheetml/2006/main" count="865" uniqueCount="68">
  <si>
    <t>STUNDENTABELLE</t>
  </si>
  <si>
    <t>Name Firma:</t>
  </si>
  <si>
    <t>Anschrift Firma:</t>
  </si>
  <si>
    <t xml:space="preserve">Name Arbeitnehmer:  </t>
  </si>
  <si>
    <t xml:space="preserve">Anschrift Arbeitnehmer:  </t>
  </si>
  <si>
    <t xml:space="preserve">Erster Tag des Monats:  </t>
  </si>
  <si>
    <t xml:space="preserve">Stundenlohn:   </t>
  </si>
  <si>
    <t>DATUM</t>
  </si>
  <si>
    <t>ARBEITSZEIT</t>
  </si>
  <si>
    <t>BEGINN</t>
  </si>
  <si>
    <t>ENDE</t>
  </si>
  <si>
    <t>PAUSE</t>
  </si>
  <si>
    <t>EINGETRAGEN</t>
  </si>
  <si>
    <t>AM</t>
  </si>
  <si>
    <t>Keine Zulagen</t>
  </si>
  <si>
    <t>wegen</t>
  </si>
  <si>
    <t>STUNDEN</t>
  </si>
  <si>
    <t>NACHTSTD.</t>
  </si>
  <si>
    <t>SONNTAGSSTD.</t>
  </si>
  <si>
    <t>FEIERTAGSSTD.</t>
  </si>
  <si>
    <t>TOTAL</t>
  </si>
  <si>
    <t>OK</t>
  </si>
  <si>
    <t>Zulagen</t>
  </si>
  <si>
    <t>von</t>
  </si>
  <si>
    <t>bis</t>
  </si>
  <si>
    <t>P. von</t>
  </si>
  <si>
    <t>P. bis</t>
  </si>
  <si>
    <t>Sonntag</t>
  </si>
  <si>
    <t>Feiertag</t>
  </si>
  <si>
    <t>besond.
Feiertag</t>
  </si>
  <si>
    <t>vor
Sonntag</t>
  </si>
  <si>
    <t>vor
Feiertag</t>
  </si>
  <si>
    <t>vor
besond.
Feritag</t>
  </si>
  <si>
    <t>vor 24.Dez</t>
  </si>
  <si>
    <t>vor 31.Dez</t>
  </si>
  <si>
    <t>SUMMEN</t>
  </si>
  <si>
    <t>GESAMTBERECHNUNG</t>
  </si>
  <si>
    <t>Gehalt</t>
  </si>
  <si>
    <t>Nachtstunden zu 25%</t>
  </si>
  <si>
    <t>Nachtstunden zu 40%</t>
  </si>
  <si>
    <t>Sonntagsstunden zu 50%</t>
  </si>
  <si>
    <t>Feiertagsstunden zu 125%</t>
  </si>
  <si>
    <t>Feiertagsstunden zu 150%</t>
  </si>
  <si>
    <t>Bundeseinheitliche Feiertage</t>
  </si>
  <si>
    <t>%</t>
  </si>
  <si>
    <t>Neujahr</t>
  </si>
  <si>
    <t>Karfreitag</t>
  </si>
  <si>
    <t>Ostermontag</t>
  </si>
  <si>
    <t>Tag der Arbeit</t>
  </si>
  <si>
    <t>Christi Himmelfahrt</t>
  </si>
  <si>
    <t>Pfingstmontag</t>
  </si>
  <si>
    <t>Tag der deutschen Einheit</t>
  </si>
  <si>
    <t>Heiligabend (14 -24 Uhr)</t>
  </si>
  <si>
    <t>Weihnachten (1. Weihnachtsfeiertag)</t>
  </si>
  <si>
    <t>Stephanstag (2. Weihnachtsfeiertag)</t>
  </si>
  <si>
    <t>Silvester (14 - 24 Uhr)</t>
  </si>
  <si>
    <t>Bundesuneinheitliche Feiertage</t>
  </si>
  <si>
    <t>Heilige Drei Könige</t>
  </si>
  <si>
    <t>Fronleichnam</t>
  </si>
  <si>
    <t>Friedensfest</t>
  </si>
  <si>
    <t>Maria Himmelfahrt</t>
  </si>
  <si>
    <t>Reformationstag</t>
  </si>
  <si>
    <t>Allerheiligen</t>
  </si>
  <si>
    <t>Buß- und Bettag</t>
  </si>
  <si>
    <t>SUMME</t>
  </si>
  <si>
    <r>
      <t xml:space="preserve">Um einen dieser bundesunheitlichen Feiertage zu ignorieren, </t>
    </r>
    <r>
      <rPr>
        <b/>
        <sz val="10"/>
        <rFont val="Arial"/>
        <family val="2"/>
      </rPr>
      <t>entfernen Sie das Datum</t>
    </r>
    <r>
      <rPr>
        <sz val="10"/>
        <color theme="1"/>
        <rFont val="Arial"/>
        <family val="2"/>
      </rPr>
      <t xml:space="preserve"> bei dem jeweiligen Eintrag.</t>
    </r>
  </si>
  <si>
    <r>
      <t xml:space="preserve">Diese Einstellungen werden vom Monat </t>
    </r>
    <r>
      <rPr>
        <b/>
        <sz val="10"/>
        <rFont val="Arial"/>
        <family val="2"/>
      </rPr>
      <t>Januar</t>
    </r>
    <r>
      <rPr>
        <sz val="10"/>
        <color theme="1"/>
        <rFont val="Arial"/>
        <family val="2"/>
      </rPr>
      <t xml:space="preserve"> auf die </t>
    </r>
    <r>
      <rPr>
        <b/>
        <sz val="10"/>
        <rFont val="Arial"/>
        <family val="2"/>
      </rPr>
      <t>Folgemonate übertragen</t>
    </r>
    <r>
      <rPr>
        <sz val="10"/>
        <color theme="1"/>
        <rFont val="Arial"/>
        <family val="2"/>
      </rPr>
      <t>.</t>
    </r>
  </si>
  <si>
    <t>Letzte Aktualisierung: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</si>
</sst>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[$€-407];\-#,##0.00\ [$€-407]"/>
    <numFmt numFmtId="165" formatCode="dd/mm/yy"/>
    <numFmt numFmtId="166" formatCode="0.000"/>
    <numFmt numFmtId="167" formatCode="dd\.mm\.yyyy;@"/>
    <numFmt numFmtId="168" formatCode="hh:mm;@"/>
    <numFmt numFmtId="169" formatCode="[hh]:mm"/>
    <numFmt numFmtId="170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5F5F5"/>
        <bgColor indexed="26"/>
      </patternFill>
    </fill>
    <fill>
      <patternFill patternType="solid">
        <fgColor rgb="FFD5D5D5"/>
        <bgColor indexed="9"/>
      </patternFill>
    </fill>
    <fill>
      <patternFill patternType="solid">
        <fgColor rgb="FFD5D5D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F5F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8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68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8" fontId="4" fillId="0" borderId="16" xfId="0" applyNumberFormat="1" applyFont="1" applyBorder="1" applyAlignment="1" applyProtection="1">
      <alignment horizontal="center" vertical="center"/>
      <protection locked="0"/>
    </xf>
    <xf numFmtId="167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20" fontId="3" fillId="5" borderId="3" xfId="0" applyNumberFormat="1" applyFont="1" applyFill="1" applyBorder="1" applyAlignment="1" applyProtection="1">
      <alignment horizontal="center"/>
    </xf>
    <xf numFmtId="20" fontId="3" fillId="4" borderId="4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20" fontId="3" fillId="0" borderId="0" xfId="0" applyNumberFormat="1" applyFont="1" applyAlignment="1" applyProtection="1">
      <alignment horizontal="center" vertical="center"/>
    </xf>
    <xf numFmtId="20" fontId="4" fillId="6" borderId="0" xfId="0" applyNumberFormat="1" applyFont="1" applyFill="1" applyAlignment="1" applyProtection="1">
      <alignment horizontal="center" vertical="center"/>
    </xf>
    <xf numFmtId="20" fontId="4" fillId="6" borderId="0" xfId="0" applyNumberFormat="1" applyFont="1" applyFill="1" applyAlignment="1" applyProtection="1">
      <alignment horizontal="center" vertical="center" wrapText="1"/>
    </xf>
    <xf numFmtId="16" fontId="4" fillId="6" borderId="0" xfId="0" applyNumberFormat="1" applyFont="1" applyFill="1" applyAlignment="1" applyProtection="1">
      <alignment horizontal="center" vertical="center" wrapText="1"/>
    </xf>
    <xf numFmtId="20" fontId="3" fillId="4" borderId="1" xfId="0" applyNumberFormat="1" applyFont="1" applyFill="1" applyBorder="1" applyAlignment="1" applyProtection="1">
      <alignment horizontal="center" vertical="center"/>
    </xf>
    <xf numFmtId="20" fontId="3" fillId="4" borderId="1" xfId="0" applyNumberFormat="1" applyFont="1" applyFill="1" applyBorder="1" applyAlignment="1" applyProtection="1">
      <alignment horizontal="center" vertical="top"/>
    </xf>
    <xf numFmtId="10" fontId="3" fillId="4" borderId="1" xfId="0" applyNumberFormat="1" applyFont="1" applyFill="1" applyBorder="1" applyAlignment="1" applyProtection="1">
      <alignment horizontal="center" vertical="top"/>
    </xf>
    <xf numFmtId="10" fontId="3" fillId="4" borderId="6" xfId="0" applyNumberFormat="1" applyFont="1" applyFill="1" applyBorder="1" applyAlignment="1" applyProtection="1">
      <alignment horizontal="center" vertical="top"/>
    </xf>
    <xf numFmtId="10" fontId="3" fillId="9" borderId="0" xfId="0" applyNumberFormat="1" applyFont="1" applyFill="1" applyAlignment="1" applyProtection="1">
      <alignment horizontal="center" vertical="center"/>
    </xf>
    <xf numFmtId="14" fontId="4" fillId="10" borderId="14" xfId="0" applyNumberFormat="1" applyFont="1" applyFill="1" applyBorder="1" applyAlignment="1" applyProtection="1">
      <alignment horizontal="center" vertical="center"/>
    </xf>
    <xf numFmtId="14" fontId="4" fillId="10" borderId="15" xfId="0" applyNumberFormat="1" applyFont="1" applyFill="1" applyBorder="1" applyAlignment="1" applyProtection="1">
      <alignment horizontal="center" vertical="center"/>
    </xf>
    <xf numFmtId="14" fontId="4" fillId="10" borderId="16" xfId="0" applyNumberFormat="1" applyFont="1" applyFill="1" applyBorder="1" applyAlignment="1" applyProtection="1">
      <alignment horizontal="center" vertical="center"/>
    </xf>
    <xf numFmtId="14" fontId="3" fillId="4" borderId="13" xfId="0" applyNumberFormat="1" applyFont="1" applyFill="1" applyBorder="1" applyAlignment="1" applyProtection="1">
      <alignment horizontal="left" vertical="center" indent="1"/>
    </xf>
    <xf numFmtId="0" fontId="4" fillId="12" borderId="10" xfId="0" applyFont="1" applyFill="1" applyBorder="1" applyProtection="1"/>
    <xf numFmtId="0" fontId="4" fillId="12" borderId="12" xfId="0" applyFont="1" applyFill="1" applyBorder="1" applyProtection="1"/>
    <xf numFmtId="0" fontId="4" fillId="12" borderId="11" xfId="0" applyFont="1" applyFill="1" applyBorder="1" applyProtection="1"/>
    <xf numFmtId="169" fontId="3" fillId="9" borderId="0" xfId="0" applyNumberFormat="1" applyFont="1" applyFill="1" applyAlignment="1" applyProtection="1">
      <alignment horizontal="center" vertical="center"/>
    </xf>
    <xf numFmtId="0" fontId="3" fillId="7" borderId="5" xfId="0" applyFont="1" applyFill="1" applyBorder="1" applyAlignment="1" applyProtection="1">
      <alignment horizontal="left" vertical="center" indent="1"/>
    </xf>
    <xf numFmtId="170" fontId="3" fillId="2" borderId="6" xfId="0" applyNumberFormat="1" applyFont="1" applyFill="1" applyBorder="1" applyAlignment="1" applyProtection="1">
      <alignment horizontal="right" vertical="center" indent="1"/>
    </xf>
    <xf numFmtId="0" fontId="5" fillId="0" borderId="2" xfId="0" applyFont="1" applyBorder="1" applyAlignment="1" applyProtection="1">
      <alignment horizontal="left" vertical="center" wrapText="1" indent="1"/>
    </xf>
    <xf numFmtId="165" fontId="5" fillId="0" borderId="3" xfId="0" applyNumberFormat="1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left" vertical="center" wrapText="1" indent="1"/>
    </xf>
    <xf numFmtId="165" fontId="5" fillId="0" borderId="0" xfId="0" applyNumberFormat="1" applyFont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/>
    </xf>
    <xf numFmtId="20" fontId="5" fillId="0" borderId="21" xfId="0" applyNumberFormat="1" applyFont="1" applyBorder="1" applyAlignment="1" applyProtection="1">
      <alignment horizontal="left" vertical="center" indent="1"/>
    </xf>
    <xf numFmtId="165" fontId="5" fillId="0" borderId="0" xfId="0" applyNumberFormat="1" applyFont="1" applyAlignment="1" applyProtection="1">
      <alignment vertical="center"/>
    </xf>
    <xf numFmtId="20" fontId="5" fillId="0" borderId="5" xfId="0" applyNumberFormat="1" applyFont="1" applyBorder="1" applyAlignment="1" applyProtection="1">
      <alignment horizontal="left" vertical="center" indent="1"/>
    </xf>
    <xf numFmtId="165" fontId="5" fillId="0" borderId="1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20" fontId="3" fillId="2" borderId="10" xfId="0" applyNumberFormat="1" applyFont="1" applyFill="1" applyBorder="1" applyAlignment="1" applyProtection="1">
      <alignment horizontal="left" vertical="center" indent="1"/>
    </xf>
    <xf numFmtId="0" fontId="3" fillId="2" borderId="12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/>
    </xf>
    <xf numFmtId="20" fontId="5" fillId="0" borderId="2" xfId="0" applyNumberFormat="1" applyFont="1" applyBorder="1" applyAlignment="1" applyProtection="1">
      <alignment horizontal="left" vertical="center" indent="1"/>
    </xf>
    <xf numFmtId="165" fontId="5" fillId="0" borderId="3" xfId="0" applyNumberFormat="1" applyFont="1" applyBorder="1" applyAlignment="1" applyProtection="1">
      <alignment vertical="center"/>
    </xf>
    <xf numFmtId="0" fontId="7" fillId="0" borderId="0" xfId="0" applyFont="1" applyFill="1" applyProtection="1"/>
    <xf numFmtId="165" fontId="8" fillId="11" borderId="0" xfId="0" applyNumberFormat="1" applyFont="1" applyFill="1" applyAlignment="1" applyProtection="1">
      <alignment vertical="center"/>
    </xf>
    <xf numFmtId="0" fontId="3" fillId="8" borderId="19" xfId="0" applyFont="1" applyFill="1" applyBorder="1" applyAlignment="1" applyProtection="1">
      <alignment horizontal="left" vertical="center" indent="1"/>
    </xf>
    <xf numFmtId="170" fontId="4" fillId="0" borderId="25" xfId="0" applyNumberFormat="1" applyFont="1" applyBorder="1" applyAlignment="1" applyProtection="1">
      <alignment horizontal="right" vertical="center" indent="1"/>
    </xf>
    <xf numFmtId="0" fontId="3" fillId="8" borderId="20" xfId="0" applyFont="1" applyFill="1" applyBorder="1" applyAlignment="1" applyProtection="1">
      <alignment horizontal="left" vertical="center" indent="1"/>
    </xf>
    <xf numFmtId="170" fontId="4" fillId="0" borderId="26" xfId="0" applyNumberFormat="1" applyFont="1" applyBorder="1" applyAlignment="1" applyProtection="1">
      <alignment horizontal="right" vertical="center" indent="1"/>
    </xf>
    <xf numFmtId="0" fontId="3" fillId="8" borderId="21" xfId="0" applyFont="1" applyFill="1" applyBorder="1" applyAlignment="1" applyProtection="1">
      <alignment horizontal="left" vertical="center" indent="1"/>
    </xf>
    <xf numFmtId="170" fontId="4" fillId="0" borderId="27" xfId="0" applyNumberFormat="1" applyFont="1" applyBorder="1" applyAlignment="1" applyProtection="1">
      <alignment horizontal="right" vertical="center" indent="1"/>
    </xf>
    <xf numFmtId="0" fontId="4" fillId="8" borderId="23" xfId="0" applyFont="1" applyFill="1" applyBorder="1" applyAlignment="1" applyProtection="1">
      <alignment horizontal="left"/>
    </xf>
    <xf numFmtId="170" fontId="4" fillId="0" borderId="28" xfId="0" applyNumberFormat="1" applyFont="1" applyBorder="1" applyAlignment="1" applyProtection="1">
      <alignment vertical="center"/>
    </xf>
    <xf numFmtId="0" fontId="4" fillId="8" borderId="21" xfId="0" applyFont="1" applyFill="1" applyBorder="1" applyAlignment="1" applyProtection="1">
      <alignment horizontal="left"/>
    </xf>
    <xf numFmtId="170" fontId="4" fillId="0" borderId="22" xfId="0" applyNumberFormat="1" applyFont="1" applyBorder="1" applyAlignment="1" applyProtection="1">
      <alignment vertical="center"/>
    </xf>
    <xf numFmtId="2" fontId="4" fillId="8" borderId="21" xfId="0" applyNumberFormat="1" applyFont="1" applyFill="1" applyBorder="1" applyAlignment="1" applyProtection="1">
      <alignment horizontal="left"/>
    </xf>
    <xf numFmtId="0" fontId="4" fillId="8" borderId="5" xfId="0" applyFont="1" applyFill="1" applyBorder="1" applyAlignment="1" applyProtection="1">
      <alignment horizontal="left"/>
    </xf>
    <xf numFmtId="170" fontId="4" fillId="0" borderId="6" xfId="0" applyNumberFormat="1" applyFont="1" applyBorder="1" applyAlignment="1" applyProtection="1">
      <alignment vertical="center"/>
    </xf>
    <xf numFmtId="168" fontId="4" fillId="0" borderId="15" xfId="0" applyNumberFormat="1" applyFont="1" applyBorder="1" applyAlignment="1" applyProtection="1">
      <alignment horizontal="center" vertical="center"/>
    </xf>
    <xf numFmtId="168" fontId="4" fillId="0" borderId="16" xfId="0" applyNumberFormat="1" applyFont="1" applyBorder="1" applyAlignment="1" applyProtection="1">
      <alignment horizontal="center" vertical="center"/>
    </xf>
    <xf numFmtId="20" fontId="3" fillId="4" borderId="3" xfId="0" applyNumberFormat="1" applyFont="1" applyFill="1" applyBorder="1" applyAlignment="1" applyProtection="1">
      <alignment horizontal="center"/>
    </xf>
    <xf numFmtId="1" fontId="4" fillId="8" borderId="22" xfId="0" applyNumberFormat="1" applyFont="1" applyFill="1" applyBorder="1" applyAlignment="1" applyProtection="1">
      <alignment horizontal="center" vertical="center" wrapText="1"/>
    </xf>
    <xf numFmtId="166" fontId="4" fillId="8" borderId="22" xfId="0" applyNumberFormat="1" applyFont="1" applyFill="1" applyBorder="1" applyAlignment="1" applyProtection="1">
      <alignment horizontal="center" vertical="center" wrapText="1"/>
    </xf>
    <xf numFmtId="1" fontId="4" fillId="8" borderId="24" xfId="0" applyNumberFormat="1" applyFont="1" applyFill="1" applyBorder="1" applyAlignment="1" applyProtection="1">
      <alignment horizontal="center" vertical="center" wrapText="1"/>
    </xf>
    <xf numFmtId="1" fontId="4" fillId="8" borderId="21" xfId="0" applyNumberFormat="1" applyFont="1" applyFill="1" applyBorder="1" applyAlignment="1" applyProtection="1">
      <alignment horizontal="center" vertical="center" wrapText="1"/>
    </xf>
    <xf numFmtId="14" fontId="9" fillId="0" borderId="0" xfId="0" applyNumberFormat="1" applyFont="1" applyProtection="1"/>
    <xf numFmtId="165" fontId="5" fillId="0" borderId="3" xfId="0" applyNumberFormat="1" applyFont="1" applyBorder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2" fontId="6" fillId="12" borderId="31" xfId="0" applyNumberFormat="1" applyFont="1" applyFill="1" applyBorder="1" applyAlignment="1" applyProtection="1">
      <alignment horizontal="center" vertical="center"/>
    </xf>
    <xf numFmtId="20" fontId="3" fillId="2" borderId="2" xfId="0" applyNumberFormat="1" applyFont="1" applyFill="1" applyBorder="1" applyAlignment="1" applyProtection="1">
      <alignment horizontal="left" vertical="center" indent="1"/>
    </xf>
    <xf numFmtId="0" fontId="4" fillId="2" borderId="5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/>
    </xf>
    <xf numFmtId="20" fontId="3" fillId="2" borderId="4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20" fontId="5" fillId="2" borderId="2" xfId="0" applyNumberFormat="1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21" xfId="0" applyFont="1" applyFill="1" applyBorder="1" applyAlignment="1" applyProtection="1">
      <alignment horizontal="center" wrapText="1"/>
    </xf>
    <xf numFmtId="0" fontId="5" fillId="2" borderId="0" xfId="0" applyFont="1" applyFill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wrapText="1"/>
    </xf>
    <xf numFmtId="20" fontId="5" fillId="2" borderId="21" xfId="0" applyNumberFormat="1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 vertical="top" wrapText="1"/>
    </xf>
    <xf numFmtId="0" fontId="5" fillId="2" borderId="22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20" fontId="3" fillId="4" borderId="3" xfId="0" applyNumberFormat="1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20" fontId="4" fillId="5" borderId="3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left" vertical="center" indent="1"/>
    </xf>
    <xf numFmtId="0" fontId="3" fillId="7" borderId="4" xfId="0" applyFont="1" applyFill="1" applyBorder="1" applyAlignment="1" applyProtection="1">
      <alignment horizontal="left" vertical="center" indent="1"/>
    </xf>
    <xf numFmtId="0" fontId="4" fillId="2" borderId="6" xfId="0" applyFont="1" applyFill="1" applyBorder="1" applyAlignment="1" applyProtection="1">
      <alignment horizontal="left" vertical="center" indent="1"/>
    </xf>
    <xf numFmtId="0" fontId="3" fillId="5" borderId="5" xfId="0" applyFont="1" applyFill="1" applyBorder="1" applyAlignment="1" applyProtection="1">
      <alignment horizontal="left" vertical="center" indent="1"/>
    </xf>
    <xf numFmtId="0" fontId="3" fillId="5" borderId="6" xfId="0" applyFont="1" applyFill="1" applyBorder="1" applyAlignment="1" applyProtection="1">
      <alignment horizontal="left" vertical="center" indent="1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14" fontId="4" fillId="0" borderId="0" xfId="0" applyNumberFormat="1" applyFont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4" fontId="4" fillId="3" borderId="5" xfId="0" applyNumberFormat="1" applyFont="1" applyFill="1" applyBorder="1" applyAlignment="1" applyProtection="1">
      <alignment horizontal="center" vertical="top"/>
    </xf>
    <xf numFmtId="14" fontId="4" fillId="3" borderId="1" xfId="0" applyNumberFormat="1" applyFont="1" applyFill="1" applyBorder="1" applyAlignment="1" applyProtection="1">
      <alignment horizontal="center" vertical="top"/>
    </xf>
    <xf numFmtId="14" fontId="4" fillId="3" borderId="6" xfId="0" applyNumberFormat="1" applyFont="1" applyFill="1" applyBorder="1" applyAlignment="1" applyProtection="1">
      <alignment horizontal="center" vertical="top"/>
    </xf>
    <xf numFmtId="14" fontId="3" fillId="4" borderId="7" xfId="0" applyNumberFormat="1" applyFont="1" applyFill="1" applyBorder="1" applyAlignment="1" applyProtection="1">
      <alignment horizontal="left" vertical="center" wrapText="1" indent="1"/>
    </xf>
    <xf numFmtId="0" fontId="3" fillId="5" borderId="8" xfId="0" applyFont="1" applyFill="1" applyBorder="1" applyAlignment="1" applyProtection="1">
      <alignment horizontal="left" vertical="center" indent="1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8" borderId="17" xfId="0" applyFont="1" applyFill="1" applyBorder="1" applyProtection="1"/>
    <xf numFmtId="0" fontId="4" fillId="8" borderId="18" xfId="0" applyFont="1" applyFill="1" applyBorder="1" applyProtection="1"/>
    <xf numFmtId="0" fontId="3" fillId="5" borderId="7" xfId="0" applyFont="1" applyFill="1" applyBorder="1" applyAlignment="1" applyProtection="1">
      <alignment horizontal="left" vertical="center" wrapText="1" indent="1"/>
    </xf>
    <xf numFmtId="0" fontId="3" fillId="5" borderId="8" xfId="0" applyFont="1" applyFill="1" applyBorder="1" applyAlignment="1" applyProtection="1">
      <alignment horizontal="left" vertical="center" wrapText="1" indent="1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3" fillId="5" borderId="5" xfId="0" applyFont="1" applyFill="1" applyBorder="1" applyAlignment="1" applyProtection="1">
      <alignment horizontal="left" vertical="center" wrapText="1" indent="1"/>
    </xf>
    <xf numFmtId="0" fontId="3" fillId="5" borderId="6" xfId="0" applyFont="1" applyFill="1" applyBorder="1" applyAlignment="1" applyProtection="1">
      <alignment horizontal="left" vertical="center" wrapText="1" indent="1"/>
    </xf>
    <xf numFmtId="49" fontId="4" fillId="0" borderId="29" xfId="0" applyNumberFormat="1" applyFont="1" applyBorder="1" applyAlignment="1" applyProtection="1">
      <alignment horizontal="left" vertical="center" indent="1"/>
      <protection locked="0"/>
    </xf>
    <xf numFmtId="49" fontId="4" fillId="0" borderId="30" xfId="0" applyNumberFormat="1" applyFont="1" applyBorder="1" applyAlignment="1" applyProtection="1">
      <alignment horizontal="left" vertical="center" indent="1"/>
      <protection locked="0"/>
    </xf>
    <xf numFmtId="0" fontId="4" fillId="0" borderId="30" xfId="0" applyFont="1" applyBorder="1" applyAlignment="1" applyProtection="1">
      <alignment horizontal="left" vertical="center" indent="1"/>
      <protection locked="0"/>
    </xf>
    <xf numFmtId="14" fontId="3" fillId="4" borderId="10" xfId="0" applyNumberFormat="1" applyFont="1" applyFill="1" applyBorder="1" applyAlignment="1" applyProtection="1">
      <alignment horizontal="right" vertical="center"/>
    </xf>
    <xf numFmtId="14" fontId="3" fillId="4" borderId="11" xfId="0" applyNumberFormat="1" applyFont="1" applyFill="1" applyBorder="1" applyAlignment="1" applyProtection="1">
      <alignment horizontal="right" vertical="center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20" fontId="3" fillId="4" borderId="10" xfId="0" applyNumberFormat="1" applyFont="1" applyFill="1" applyBorder="1" applyAlignment="1" applyProtection="1">
      <alignment horizontal="right" vertical="center"/>
    </xf>
    <xf numFmtId="20" fontId="3" fillId="4" borderId="12" xfId="0" applyNumberFormat="1" applyFont="1" applyFill="1" applyBorder="1" applyAlignment="1" applyProtection="1">
      <alignment horizontal="right" vertical="center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14" fontId="3" fillId="4" borderId="2" xfId="0" applyNumberFormat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14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</cellXfs>
  <cellStyles count="1">
    <cellStyle name="Standard" xfId="0" builtinId="0"/>
  </cellStyles>
  <dxfs count="12"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AN55"/>
  <sheetViews>
    <sheetView showGridLines="0" showRowColHeaders="0" tabSelected="1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73" t="s">
        <v>67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/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/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45658</v>
      </c>
      <c r="E10" s="134"/>
      <c r="F10" s="134"/>
      <c r="G10" s="134"/>
      <c r="H10" s="134"/>
      <c r="I10" s="135"/>
      <c r="J10" s="136" t="s">
        <v>6</v>
      </c>
      <c r="K10" s="137"/>
      <c r="L10" s="138"/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45658</v>
      </c>
      <c r="C14" s="3"/>
      <c r="D14" s="3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15" si="1">IF(P14=1,IF(Q14=1,
+MAX(0,MIN(S14,1+4/24)-MAX(R14,24/24)) - MAX(0,MIN(U14,1+4/24)-MAX(T14,24/24))
+0,0),"")</f>
        <v/>
      </c>
      <c r="L14" s="62" t="str">
        <f t="shared" ref="L14:L15" si="2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15" si="3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15" si="4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5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6">IF(ISNUMBER(B14),IF(WEEKDAY(B14,1)=1,1,0),0)</f>
        <v>0</v>
      </c>
      <c r="W14" s="67">
        <f t="shared" ref="W14:W44" si="7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1</v>
      </c>
      <c r="X14" s="67">
        <f t="shared" ref="X14:X44" si="8">IF(ISNUMBER(B14),IF(OR(B14=Weihnachtstag_1_1,B14=Weihnachtstag_2_1,B14=Tag_der_Arbeit_1),1,0),0)</f>
        <v>0</v>
      </c>
      <c r="Y14" s="67">
        <f t="shared" ref="Y14:Y44" si="9">IF(ISNUMBER(B14),IF(B14=Heiligabend_1,1,0),0)</f>
        <v>0</v>
      </c>
      <c r="Z14" s="67">
        <f t="shared" ref="Z14:Z44" si="10">IF(ISNUMBER(B14),IF(B14=Sylvester_1,1,0),0)</f>
        <v>0</v>
      </c>
      <c r="AA14" s="67">
        <f t="shared" ref="AA14:AA44" si="11">IF(ISNUMBER(B14),IF(WEEKDAY(B14+1,1)=1,1,0),0)</f>
        <v>0</v>
      </c>
      <c r="AB14" s="67">
        <f t="shared" ref="AB14:AB44" si="12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3">IF(ISNUMBER(B14),IF(OR(B14+1=Weihnachtstag_1_1,B14+1=Weihnachtstag_2_1,B14+1=Tag_der_Arbeit_1),1,0),0)</f>
        <v>0</v>
      </c>
      <c r="AD14" s="68">
        <f t="shared" ref="AD14:AD44" si="14">IF(ISNUMBER(B14),IF(B14+1=Heiligabend_1,1,0),0)</f>
        <v>0</v>
      </c>
      <c r="AE14" s="68">
        <f t="shared" ref="AE14:AE44" si="15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6">IF(B14&lt;&gt;"",IF(MONTH(Beginndatum_1)=MONTH(B14+1),B14+1,""),"")</f>
        <v>45659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" si="17">IF(P15=1,+(S15-R15)-(U15-T15), "")</f>
        <v/>
      </c>
      <c r="J15" s="62" t="str">
        <f t="shared" ref="J15" si="18">IF(P15=1,IF(Q15=1,
+MAX(0,MIN(S15,6/24)-MAX(R15,0)) - MAX(0,MIN(U15,6/24)-MAX(T15,0))
+MAX(0,MIN(S15,24/24)-MAX(R15,20/24)) - MAX(0,MIN(U15,24/24)-MAX(T15,20/24))
+MAX(0,MIN(S15,1+6/24)-MAX(R15,1+4/24)) - MAX(0,MIN(U15,1+6/24)-MAX(T15,1+4/24))
+MAX(0,MIN(S15,1+24/24)-MAX(R15,1+20/24)) - MAX(0,MIN(U15,1+24/24)-MAX(T15,1+20/24))
+0,0),"")</f>
        <v/>
      </c>
      <c r="K15" s="62" t="str">
        <f t="shared" si="1"/>
        <v/>
      </c>
      <c r="L15" s="62" t="str">
        <f t="shared" si="2"/>
        <v/>
      </c>
      <c r="M15" s="62" t="str">
        <f t="shared" si="3"/>
        <v/>
      </c>
      <c r="N15" s="62" t="str">
        <f t="shared" si="4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5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6"/>
        <v>0</v>
      </c>
      <c r="W15" s="67">
        <f t="shared" si="7"/>
        <v>0</v>
      </c>
      <c r="X15" s="67">
        <f t="shared" si="8"/>
        <v>0</v>
      </c>
      <c r="Y15" s="67">
        <f t="shared" si="9"/>
        <v>0</v>
      </c>
      <c r="Z15" s="67">
        <f t="shared" si="10"/>
        <v>0</v>
      </c>
      <c r="AA15" s="67">
        <f t="shared" si="11"/>
        <v>0</v>
      </c>
      <c r="AB15" s="67">
        <f t="shared" si="12"/>
        <v>0</v>
      </c>
      <c r="AC15" s="68">
        <f t="shared" si="13"/>
        <v>0</v>
      </c>
      <c r="AD15" s="68">
        <f t="shared" si="14"/>
        <v>0</v>
      </c>
      <c r="AE15" s="68">
        <f t="shared" si="15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6"/>
        <v>45660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ref="I16:I44" si="20">IF(P16=1,+(S16-R16)-(U16-T16), "")</f>
        <v/>
      </c>
      <c r="J16" s="62" t="str">
        <f t="shared" ref="J16:J44" si="21">IF(P16=1,IF(Q16=1,
+MAX(0,MIN(S16,6/24)-MAX(R16,0)) - MAX(0,MIN(U16,6/24)-MAX(T16,0))
+MAX(0,MIN(S16,24/24)-MAX(R16,20/24)) - MAX(0,MIN(U16,24/24)-MAX(T16,20/24))
+MAX(0,MIN(S16,1+6/24)-MAX(R16,1+4/24)) - MAX(0,MIN(U16,1+6/24)-MAX(T16,1+4/24))
+MAX(0,MIN(S16,1+24/24)-MAX(R16,1+20/24)) - MAX(0,MIN(U16,1+24/24)-MAX(T16,1+20/24))
+0,0),"")</f>
        <v/>
      </c>
      <c r="K16" s="62" t="str">
        <f t="shared" ref="K16:K44" si="22">IF(P16=1,IF(Q16=1,
+MAX(0,MIN(S16,1+4/24)-MAX(R16,24/24)) - MAX(0,MIN(U16,1+4/24)-MAX(T16,24/24))
+0,0),"")</f>
        <v/>
      </c>
      <c r="L16" s="62" t="str">
        <f t="shared" ref="L16:L44" si="23">IF(P16=1,IF(Q16=1,
+IF(AND(V16=1,W16=0,X16=0), MAX(0,MIN(S16,14/24)-MAX(R16,0/24)) - MAX(0,MIN(U16,14/24)-MAX(T16,0/24)),0)
+IF(AND(V16=1,W16=0,X16=0,Y16=0,Z16=0), MAX(0,MIN(S16,24/24)-MAX(R16,14/24)) - MAX(0,MIN(U16,24/24)-MAX(T16,14/24)),0)
+IF(AND(OR(V16=1,AA16=1),W16=0,X16=0,Y16=0,Z16=0,AB16=0,AC16=0), MAX(0,MIN(S16,1+4/24)-MAX(R16,24/24)) - MAX(0,MIN(U16,1+4/24)-MAX(T16,24/24)),0)
+IF(AND(AA16=1,AB16=0,AC16=0), MAX(0,MIN(S16,1+14/24)-MAX(R16,1+4/24)) - MAX(0,MIN(U16,1+14/24)-MAX(T16,1+4/24)),0)
+IF(AND(AA16=1,AB16=0,AC16=0,AD16=0,AE16=0), MAX(0,MIN(S16,1+24/24)-MAX(R16,1+14/24)) - MAX(0,MIN(U16,1+24/24)-MAX(T16,1+14/24)),0)
+0,0),"")</f>
        <v/>
      </c>
      <c r="M16" s="62" t="str">
        <f t="shared" ref="M16:M44" si="24">IF(P16=1,IF(Q16=1,
+IF(AND(W16=1,X16=0), MAX(0,MIN(S16,14/24)-MAX(R16,0/24)) - MAX(0,MIN(U16,14/24)-MAX(T16,0/24)),0)
+IF(AND(OR(W16=1,Z16=1),X16=0,Y16=0), MAX(0,MIN(S16,24/24)-MAX(R16,14/24)) - MAX(0,MIN(U16,24/24)-MAX(T16,14/24)),0)
+IF(AND(OR(W16=1,Z16=1,AB16=1),X16=0,Y16=0,AC16=0), MAX(0,MIN(S16,1+4/24)-MAX(R16,24/24)) - MAX(0,MIN(U16,1+4/24)-MAX(T16,24/24)),0)
+IF(AND(AB16=1,AC16=0), MAX(0,MIN(S16,1+14/24)-MAX(R16,1+4/24)) - MAX(0,MIN(U16,1+14/24)-MAX(T16,1+4/24)),0)
+IF(AND(OR(AB16=1,AE16=1),AC16=0,AD16=0), MAX(0,MIN(S16,1+24/24)-MAX(R16,1+14/24)) - MAX(0,MIN(U16,1+24/24)-MAX(T16,1+14/24)),0)
+0,0),"")</f>
        <v/>
      </c>
      <c r="N16" s="62" t="str">
        <f t="shared" ref="N16:N44" si="25">IF(P16=1,IF(Q16=1,
+IF(X16=1, MAX(0,MIN(S16,14/24)-MAX(R16,0/24)) - MAX(0,MIN(U16,14/24)-MAX(T16,0/24)),0)
+IF(OR(X16=1,Y16=1), MAX(0,MIN(S16,24/24)-MAX(R16,14/24)) - MAX(0,MIN(U16,24/24)-MAX(T16,14/24)),0)
+IF(OR(X16=1,Y16=1,AC16=1), MAX(0,MIN(S16,1+4/24)-MAX(R16,24/24)) - MAX(0,MIN(U16,1+4/24)-MAX(T16,24/24)),0)
+IF(AC16=1, MAX(0,MIN(S16,1+14/24)-MAX(R16,1+4/24)) - MAX(0,MIN(U16,1+14/24)-MAX(T16,1+4/24)),0)
+IF(OR(AC16=1,AD16=1), MAX(0,MIN(S16,1+24/24)-MAX(R16,1+14/24)) - MAX(0,MIN(U16,1+24/24)-MAX(T16,1+14/24)),0)
+0,0),"")</f>
        <v/>
      </c>
      <c r="P16" s="65">
        <f t="shared" si="19"/>
        <v>0</v>
      </c>
      <c r="Q16" s="65">
        <f t="shared" ref="Q16:Q44" si="26">IF(H16&lt;&gt;"",0,1)</f>
        <v>1</v>
      </c>
      <c r="R16" s="66">
        <f t="shared" si="5"/>
        <v>0</v>
      </c>
      <c r="S16" s="66">
        <f t="shared" ref="S16:S44" si="27">IF(D16="",0,IF(MOD(D16,1)&gt;R16,MOD(D16,1),MOD(D16,1)+1))</f>
        <v>0</v>
      </c>
      <c r="T16" s="66">
        <f t="shared" ref="T16:T44" si="28">IF(MOD(E16,1)&gt;R16,MIN(MAX(MOD(E16,1),R16),S16),MIN(MAX(MOD(E16,1)+1,R16),S16))</f>
        <v>0</v>
      </c>
      <c r="U16" s="66">
        <f t="shared" ref="U16:U44" si="29">IF(MOD(F16,1)&gt;T16,MIN(MAX(MOD(F16,1),T16),S16),MIN(MAX(MOD(F16,1)+1,T16),S16))</f>
        <v>0</v>
      </c>
      <c r="V16" s="65">
        <f t="shared" si="6"/>
        <v>0</v>
      </c>
      <c r="W16" s="67">
        <f t="shared" si="7"/>
        <v>0</v>
      </c>
      <c r="X16" s="67">
        <f t="shared" si="8"/>
        <v>0</v>
      </c>
      <c r="Y16" s="67">
        <f t="shared" si="9"/>
        <v>0</v>
      </c>
      <c r="Z16" s="67">
        <f t="shared" si="10"/>
        <v>0</v>
      </c>
      <c r="AA16" s="67">
        <f t="shared" si="11"/>
        <v>0</v>
      </c>
      <c r="AB16" s="67">
        <f t="shared" si="12"/>
        <v>0</v>
      </c>
      <c r="AC16" s="68">
        <f t="shared" si="13"/>
        <v>0</v>
      </c>
      <c r="AD16" s="68">
        <f t="shared" si="14"/>
        <v>0</v>
      </c>
      <c r="AE16" s="68">
        <f t="shared" si="15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6"/>
        <v>45661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20"/>
        <v/>
      </c>
      <c r="J17" s="62" t="str">
        <f t="shared" si="21"/>
        <v/>
      </c>
      <c r="K17" s="62" t="str">
        <f t="shared" si="22"/>
        <v/>
      </c>
      <c r="L17" s="62" t="str">
        <f t="shared" si="23"/>
        <v/>
      </c>
      <c r="M17" s="62" t="str">
        <f t="shared" si="24"/>
        <v/>
      </c>
      <c r="N17" s="62" t="str">
        <f t="shared" si="25"/>
        <v/>
      </c>
      <c r="P17" s="65">
        <f t="shared" si="19"/>
        <v>0</v>
      </c>
      <c r="Q17" s="65">
        <f t="shared" si="26"/>
        <v>1</v>
      </c>
      <c r="R17" s="66">
        <f t="shared" si="5"/>
        <v>0</v>
      </c>
      <c r="S17" s="66">
        <f t="shared" si="27"/>
        <v>0</v>
      </c>
      <c r="T17" s="66">
        <f t="shared" si="28"/>
        <v>0</v>
      </c>
      <c r="U17" s="66">
        <f t="shared" si="29"/>
        <v>0</v>
      </c>
      <c r="V17" s="65">
        <f t="shared" si="6"/>
        <v>0</v>
      </c>
      <c r="W17" s="67">
        <f t="shared" si="7"/>
        <v>0</v>
      </c>
      <c r="X17" s="67">
        <f t="shared" si="8"/>
        <v>0</v>
      </c>
      <c r="Y17" s="67">
        <f t="shared" si="9"/>
        <v>0</v>
      </c>
      <c r="Z17" s="67">
        <f t="shared" si="10"/>
        <v>0</v>
      </c>
      <c r="AA17" s="67">
        <f t="shared" si="11"/>
        <v>1</v>
      </c>
      <c r="AB17" s="67">
        <f t="shared" si="12"/>
        <v>0</v>
      </c>
      <c r="AC17" s="68">
        <f t="shared" si="13"/>
        <v>0</v>
      </c>
      <c r="AD17" s="68">
        <f t="shared" si="14"/>
        <v>0</v>
      </c>
      <c r="AE17" s="68">
        <f t="shared" si="15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6"/>
        <v>45662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20"/>
        <v/>
      </c>
      <c r="J18" s="62" t="str">
        <f t="shared" si="21"/>
        <v/>
      </c>
      <c r="K18" s="62" t="str">
        <f t="shared" si="22"/>
        <v/>
      </c>
      <c r="L18" s="62" t="str">
        <f t="shared" si="23"/>
        <v/>
      </c>
      <c r="M18" s="62" t="str">
        <f t="shared" si="24"/>
        <v/>
      </c>
      <c r="N18" s="62" t="str">
        <f t="shared" si="25"/>
        <v/>
      </c>
      <c r="P18" s="65">
        <f t="shared" si="19"/>
        <v>0</v>
      </c>
      <c r="Q18" s="65">
        <f t="shared" si="26"/>
        <v>1</v>
      </c>
      <c r="R18" s="66">
        <f t="shared" si="5"/>
        <v>0</v>
      </c>
      <c r="S18" s="66">
        <f t="shared" si="27"/>
        <v>0</v>
      </c>
      <c r="T18" s="66">
        <f t="shared" si="28"/>
        <v>0</v>
      </c>
      <c r="U18" s="66">
        <f t="shared" si="29"/>
        <v>0</v>
      </c>
      <c r="V18" s="65">
        <f t="shared" si="6"/>
        <v>1</v>
      </c>
      <c r="W18" s="67">
        <f t="shared" si="7"/>
        <v>0</v>
      </c>
      <c r="X18" s="67">
        <f t="shared" si="8"/>
        <v>0</v>
      </c>
      <c r="Y18" s="67">
        <f t="shared" si="9"/>
        <v>0</v>
      </c>
      <c r="Z18" s="67">
        <f t="shared" si="10"/>
        <v>0</v>
      </c>
      <c r="AA18" s="67">
        <f t="shared" si="11"/>
        <v>0</v>
      </c>
      <c r="AB18" s="67">
        <f t="shared" si="12"/>
        <v>1</v>
      </c>
      <c r="AC18" s="68">
        <f t="shared" si="13"/>
        <v>0</v>
      </c>
      <c r="AD18" s="68">
        <f t="shared" si="14"/>
        <v>0</v>
      </c>
      <c r="AE18" s="68">
        <f t="shared" si="15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6"/>
        <v>45663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20"/>
        <v/>
      </c>
      <c r="J19" s="62" t="str">
        <f t="shared" si="21"/>
        <v/>
      </c>
      <c r="K19" s="62" t="str">
        <f t="shared" si="22"/>
        <v/>
      </c>
      <c r="L19" s="62" t="str">
        <f t="shared" si="23"/>
        <v/>
      </c>
      <c r="M19" s="62" t="str">
        <f t="shared" si="24"/>
        <v/>
      </c>
      <c r="N19" s="62" t="str">
        <f t="shared" si="25"/>
        <v/>
      </c>
      <c r="P19" s="65">
        <f t="shared" si="19"/>
        <v>0</v>
      </c>
      <c r="Q19" s="65">
        <f t="shared" si="26"/>
        <v>1</v>
      </c>
      <c r="R19" s="66">
        <f t="shared" si="5"/>
        <v>0</v>
      </c>
      <c r="S19" s="66">
        <f t="shared" si="27"/>
        <v>0</v>
      </c>
      <c r="T19" s="66">
        <f t="shared" si="28"/>
        <v>0</v>
      </c>
      <c r="U19" s="66">
        <f t="shared" si="29"/>
        <v>0</v>
      </c>
      <c r="V19" s="65">
        <f t="shared" si="6"/>
        <v>0</v>
      </c>
      <c r="W19" s="67">
        <f t="shared" si="7"/>
        <v>1</v>
      </c>
      <c r="X19" s="67">
        <f t="shared" si="8"/>
        <v>0</v>
      </c>
      <c r="Y19" s="67">
        <f t="shared" si="9"/>
        <v>0</v>
      </c>
      <c r="Z19" s="67">
        <f t="shared" si="10"/>
        <v>0</v>
      </c>
      <c r="AA19" s="67">
        <f t="shared" si="11"/>
        <v>0</v>
      </c>
      <c r="AB19" s="67">
        <f t="shared" si="12"/>
        <v>0</v>
      </c>
      <c r="AC19" s="68">
        <f t="shared" si="13"/>
        <v>0</v>
      </c>
      <c r="AD19" s="68">
        <f t="shared" si="14"/>
        <v>0</v>
      </c>
      <c r="AE19" s="68">
        <f t="shared" si="15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6"/>
        <v>45664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20"/>
        <v/>
      </c>
      <c r="J20" s="62" t="str">
        <f t="shared" si="21"/>
        <v/>
      </c>
      <c r="K20" s="62" t="str">
        <f t="shared" si="22"/>
        <v/>
      </c>
      <c r="L20" s="62" t="str">
        <f t="shared" si="23"/>
        <v/>
      </c>
      <c r="M20" s="62" t="str">
        <f t="shared" si="24"/>
        <v/>
      </c>
      <c r="N20" s="62" t="str">
        <f t="shared" si="25"/>
        <v/>
      </c>
      <c r="P20" s="65">
        <f t="shared" si="19"/>
        <v>0</v>
      </c>
      <c r="Q20" s="65">
        <f t="shared" si="26"/>
        <v>1</v>
      </c>
      <c r="R20" s="66">
        <f t="shared" si="5"/>
        <v>0</v>
      </c>
      <c r="S20" s="66">
        <f t="shared" si="27"/>
        <v>0</v>
      </c>
      <c r="T20" s="66">
        <f t="shared" si="28"/>
        <v>0</v>
      </c>
      <c r="U20" s="66">
        <f t="shared" si="29"/>
        <v>0</v>
      </c>
      <c r="V20" s="65">
        <f t="shared" si="6"/>
        <v>0</v>
      </c>
      <c r="W20" s="67">
        <f t="shared" si="7"/>
        <v>0</v>
      </c>
      <c r="X20" s="67">
        <f t="shared" si="8"/>
        <v>0</v>
      </c>
      <c r="Y20" s="67">
        <f t="shared" si="9"/>
        <v>0</v>
      </c>
      <c r="Z20" s="67">
        <f t="shared" si="10"/>
        <v>0</v>
      </c>
      <c r="AA20" s="67">
        <f t="shared" si="11"/>
        <v>0</v>
      </c>
      <c r="AB20" s="67">
        <f t="shared" si="12"/>
        <v>0</v>
      </c>
      <c r="AC20" s="68">
        <f t="shared" si="13"/>
        <v>0</v>
      </c>
      <c r="AD20" s="68">
        <f t="shared" si="14"/>
        <v>0</v>
      </c>
      <c r="AE20" s="68">
        <f t="shared" si="15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6"/>
        <v>45665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20"/>
        <v/>
      </c>
      <c r="J21" s="62" t="str">
        <f t="shared" si="21"/>
        <v/>
      </c>
      <c r="K21" s="62" t="str">
        <f t="shared" si="22"/>
        <v/>
      </c>
      <c r="L21" s="62" t="str">
        <f t="shared" si="23"/>
        <v/>
      </c>
      <c r="M21" s="62" t="str">
        <f t="shared" si="24"/>
        <v/>
      </c>
      <c r="N21" s="62" t="str">
        <f t="shared" si="25"/>
        <v/>
      </c>
      <c r="P21" s="65">
        <f t="shared" si="19"/>
        <v>0</v>
      </c>
      <c r="Q21" s="65">
        <f t="shared" si="26"/>
        <v>1</v>
      </c>
      <c r="R21" s="66">
        <f t="shared" si="5"/>
        <v>0</v>
      </c>
      <c r="S21" s="66">
        <f t="shared" si="27"/>
        <v>0</v>
      </c>
      <c r="T21" s="66">
        <f t="shared" si="28"/>
        <v>0</v>
      </c>
      <c r="U21" s="66">
        <f t="shared" si="29"/>
        <v>0</v>
      </c>
      <c r="V21" s="65">
        <f t="shared" si="6"/>
        <v>0</v>
      </c>
      <c r="W21" s="67">
        <f t="shared" si="7"/>
        <v>0</v>
      </c>
      <c r="X21" s="67">
        <f t="shared" si="8"/>
        <v>0</v>
      </c>
      <c r="Y21" s="67">
        <f t="shared" si="9"/>
        <v>0</v>
      </c>
      <c r="Z21" s="67">
        <f t="shared" si="10"/>
        <v>0</v>
      </c>
      <c r="AA21" s="67">
        <f t="shared" si="11"/>
        <v>0</v>
      </c>
      <c r="AB21" s="67">
        <f t="shared" si="12"/>
        <v>0</v>
      </c>
      <c r="AC21" s="68">
        <f t="shared" si="13"/>
        <v>0</v>
      </c>
      <c r="AD21" s="68">
        <f t="shared" si="14"/>
        <v>0</v>
      </c>
      <c r="AE21" s="68">
        <f t="shared" si="15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6"/>
        <v>45666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20"/>
        <v/>
      </c>
      <c r="J22" s="62" t="str">
        <f t="shared" si="21"/>
        <v/>
      </c>
      <c r="K22" s="62" t="str">
        <f t="shared" si="22"/>
        <v/>
      </c>
      <c r="L22" s="62" t="str">
        <f t="shared" si="23"/>
        <v/>
      </c>
      <c r="M22" s="62" t="str">
        <f t="shared" si="24"/>
        <v/>
      </c>
      <c r="N22" s="62" t="str">
        <f t="shared" si="25"/>
        <v/>
      </c>
      <c r="P22" s="65">
        <f t="shared" si="19"/>
        <v>0</v>
      </c>
      <c r="Q22" s="65">
        <f t="shared" si="26"/>
        <v>1</v>
      </c>
      <c r="R22" s="66">
        <f t="shared" si="5"/>
        <v>0</v>
      </c>
      <c r="S22" s="66">
        <f t="shared" si="27"/>
        <v>0</v>
      </c>
      <c r="T22" s="66">
        <f t="shared" si="28"/>
        <v>0</v>
      </c>
      <c r="U22" s="66">
        <f t="shared" si="29"/>
        <v>0</v>
      </c>
      <c r="V22" s="65">
        <f t="shared" si="6"/>
        <v>0</v>
      </c>
      <c r="W22" s="67">
        <f t="shared" si="7"/>
        <v>0</v>
      </c>
      <c r="X22" s="67">
        <f t="shared" si="8"/>
        <v>0</v>
      </c>
      <c r="Y22" s="67">
        <f t="shared" si="9"/>
        <v>0</v>
      </c>
      <c r="Z22" s="67">
        <f t="shared" si="10"/>
        <v>0</v>
      </c>
      <c r="AA22" s="67">
        <f t="shared" si="11"/>
        <v>0</v>
      </c>
      <c r="AB22" s="67">
        <f t="shared" si="12"/>
        <v>0</v>
      </c>
      <c r="AC22" s="68">
        <f t="shared" si="13"/>
        <v>0</v>
      </c>
      <c r="AD22" s="68">
        <f t="shared" si="14"/>
        <v>0</v>
      </c>
      <c r="AE22" s="68">
        <f t="shared" si="15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6"/>
        <v>45667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20"/>
        <v/>
      </c>
      <c r="J23" s="62" t="str">
        <f t="shared" si="21"/>
        <v/>
      </c>
      <c r="K23" s="62" t="str">
        <f t="shared" si="22"/>
        <v/>
      </c>
      <c r="L23" s="62" t="str">
        <f t="shared" si="23"/>
        <v/>
      </c>
      <c r="M23" s="62" t="str">
        <f t="shared" si="24"/>
        <v/>
      </c>
      <c r="N23" s="62" t="str">
        <f t="shared" si="25"/>
        <v/>
      </c>
      <c r="P23" s="65">
        <f t="shared" si="19"/>
        <v>0</v>
      </c>
      <c r="Q23" s="65">
        <f t="shared" si="26"/>
        <v>1</v>
      </c>
      <c r="R23" s="66">
        <f t="shared" si="5"/>
        <v>0</v>
      </c>
      <c r="S23" s="66">
        <f t="shared" si="27"/>
        <v>0</v>
      </c>
      <c r="T23" s="66">
        <f t="shared" si="28"/>
        <v>0</v>
      </c>
      <c r="U23" s="66">
        <f t="shared" si="29"/>
        <v>0</v>
      </c>
      <c r="V23" s="65">
        <f t="shared" si="6"/>
        <v>0</v>
      </c>
      <c r="W23" s="67">
        <f t="shared" si="7"/>
        <v>0</v>
      </c>
      <c r="X23" s="67">
        <f t="shared" si="8"/>
        <v>0</v>
      </c>
      <c r="Y23" s="67">
        <f t="shared" si="9"/>
        <v>0</v>
      </c>
      <c r="Z23" s="67">
        <f t="shared" si="10"/>
        <v>0</v>
      </c>
      <c r="AA23" s="67">
        <f t="shared" si="11"/>
        <v>0</v>
      </c>
      <c r="AB23" s="67">
        <f t="shared" si="12"/>
        <v>0</v>
      </c>
      <c r="AC23" s="68">
        <f t="shared" si="13"/>
        <v>0</v>
      </c>
      <c r="AD23" s="68">
        <f t="shared" si="14"/>
        <v>0</v>
      </c>
      <c r="AE23" s="68">
        <f t="shared" si="15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6"/>
        <v>45668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20"/>
        <v/>
      </c>
      <c r="J24" s="62" t="str">
        <f t="shared" si="21"/>
        <v/>
      </c>
      <c r="K24" s="62" t="str">
        <f t="shared" si="22"/>
        <v/>
      </c>
      <c r="L24" s="62" t="str">
        <f t="shared" si="23"/>
        <v/>
      </c>
      <c r="M24" s="62" t="str">
        <f t="shared" si="24"/>
        <v/>
      </c>
      <c r="N24" s="62" t="str">
        <f t="shared" si="25"/>
        <v/>
      </c>
      <c r="P24" s="65">
        <f t="shared" si="19"/>
        <v>0</v>
      </c>
      <c r="Q24" s="65">
        <f t="shared" si="26"/>
        <v>1</v>
      </c>
      <c r="R24" s="66">
        <f t="shared" si="5"/>
        <v>0</v>
      </c>
      <c r="S24" s="66">
        <f t="shared" si="27"/>
        <v>0</v>
      </c>
      <c r="T24" s="66">
        <f t="shared" si="28"/>
        <v>0</v>
      </c>
      <c r="U24" s="66">
        <f t="shared" si="29"/>
        <v>0</v>
      </c>
      <c r="V24" s="65">
        <f t="shared" si="6"/>
        <v>0</v>
      </c>
      <c r="W24" s="67">
        <f t="shared" si="7"/>
        <v>0</v>
      </c>
      <c r="X24" s="67">
        <f t="shared" si="8"/>
        <v>0</v>
      </c>
      <c r="Y24" s="67">
        <f t="shared" si="9"/>
        <v>0</v>
      </c>
      <c r="Z24" s="67">
        <f t="shared" si="10"/>
        <v>0</v>
      </c>
      <c r="AA24" s="67">
        <f t="shared" si="11"/>
        <v>1</v>
      </c>
      <c r="AB24" s="67">
        <f t="shared" si="12"/>
        <v>0</v>
      </c>
      <c r="AC24" s="68">
        <f t="shared" si="13"/>
        <v>0</v>
      </c>
      <c r="AD24" s="68">
        <f t="shared" si="14"/>
        <v>0</v>
      </c>
      <c r="AE24" s="68">
        <f t="shared" si="15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6"/>
        <v>45669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20"/>
        <v/>
      </c>
      <c r="J25" s="62" t="str">
        <f t="shared" si="21"/>
        <v/>
      </c>
      <c r="K25" s="62" t="str">
        <f t="shared" si="22"/>
        <v/>
      </c>
      <c r="L25" s="62" t="str">
        <f t="shared" si="23"/>
        <v/>
      </c>
      <c r="M25" s="62" t="str">
        <f t="shared" si="24"/>
        <v/>
      </c>
      <c r="N25" s="62" t="str">
        <f t="shared" si="25"/>
        <v/>
      </c>
      <c r="P25" s="65">
        <f t="shared" si="19"/>
        <v>0</v>
      </c>
      <c r="Q25" s="65">
        <f t="shared" si="26"/>
        <v>1</v>
      </c>
      <c r="R25" s="66">
        <f t="shared" si="5"/>
        <v>0</v>
      </c>
      <c r="S25" s="66">
        <f t="shared" si="27"/>
        <v>0</v>
      </c>
      <c r="T25" s="66">
        <f t="shared" si="28"/>
        <v>0</v>
      </c>
      <c r="U25" s="66">
        <f t="shared" si="29"/>
        <v>0</v>
      </c>
      <c r="V25" s="65">
        <f t="shared" si="6"/>
        <v>1</v>
      </c>
      <c r="W25" s="67">
        <f t="shared" si="7"/>
        <v>0</v>
      </c>
      <c r="X25" s="67">
        <f t="shared" si="8"/>
        <v>0</v>
      </c>
      <c r="Y25" s="67">
        <f t="shared" si="9"/>
        <v>0</v>
      </c>
      <c r="Z25" s="67">
        <f t="shared" si="10"/>
        <v>0</v>
      </c>
      <c r="AA25" s="67">
        <f t="shared" si="11"/>
        <v>0</v>
      </c>
      <c r="AB25" s="67">
        <f t="shared" si="12"/>
        <v>0</v>
      </c>
      <c r="AC25" s="68">
        <f t="shared" si="13"/>
        <v>0</v>
      </c>
      <c r="AD25" s="68">
        <f t="shared" si="14"/>
        <v>0</v>
      </c>
      <c r="AE25" s="68">
        <f t="shared" si="15"/>
        <v>0</v>
      </c>
      <c r="AG25" s="57"/>
      <c r="AH25" s="58"/>
    </row>
    <row r="26" spans="2:40" ht="21" customHeight="1" x14ac:dyDescent="0.2">
      <c r="B26" s="22">
        <f t="shared" si="16"/>
        <v>45670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20"/>
        <v/>
      </c>
      <c r="J26" s="62" t="str">
        <f t="shared" si="21"/>
        <v/>
      </c>
      <c r="K26" s="62" t="str">
        <f t="shared" si="22"/>
        <v/>
      </c>
      <c r="L26" s="62" t="str">
        <f t="shared" si="23"/>
        <v/>
      </c>
      <c r="M26" s="62" t="str">
        <f t="shared" si="24"/>
        <v/>
      </c>
      <c r="N26" s="62" t="str">
        <f t="shared" si="25"/>
        <v/>
      </c>
      <c r="P26" s="65">
        <f t="shared" si="19"/>
        <v>0</v>
      </c>
      <c r="Q26" s="65">
        <f t="shared" si="26"/>
        <v>1</v>
      </c>
      <c r="R26" s="66">
        <f t="shared" si="5"/>
        <v>0</v>
      </c>
      <c r="S26" s="66">
        <f t="shared" si="27"/>
        <v>0</v>
      </c>
      <c r="T26" s="66">
        <f t="shared" si="28"/>
        <v>0</v>
      </c>
      <c r="U26" s="66">
        <f t="shared" si="29"/>
        <v>0</v>
      </c>
      <c r="V26" s="65">
        <f t="shared" si="6"/>
        <v>0</v>
      </c>
      <c r="W26" s="67">
        <f t="shared" si="7"/>
        <v>0</v>
      </c>
      <c r="X26" s="67">
        <f t="shared" si="8"/>
        <v>0</v>
      </c>
      <c r="Y26" s="67">
        <f t="shared" si="9"/>
        <v>0</v>
      </c>
      <c r="Z26" s="67">
        <f t="shared" si="10"/>
        <v>0</v>
      </c>
      <c r="AA26" s="67">
        <f t="shared" si="11"/>
        <v>0</v>
      </c>
      <c r="AB26" s="67">
        <f t="shared" si="12"/>
        <v>0</v>
      </c>
      <c r="AC26" s="68">
        <f t="shared" si="13"/>
        <v>0</v>
      </c>
      <c r="AD26" s="68">
        <f t="shared" si="14"/>
        <v>0</v>
      </c>
      <c r="AE26" s="68">
        <f t="shared" si="15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6"/>
        <v>45671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20"/>
        <v/>
      </c>
      <c r="J27" s="62" t="str">
        <f t="shared" si="21"/>
        <v/>
      </c>
      <c r="K27" s="62" t="str">
        <f t="shared" si="22"/>
        <v/>
      </c>
      <c r="L27" s="62" t="str">
        <f t="shared" si="23"/>
        <v/>
      </c>
      <c r="M27" s="62" t="str">
        <f t="shared" si="24"/>
        <v/>
      </c>
      <c r="N27" s="62" t="str">
        <f t="shared" si="25"/>
        <v/>
      </c>
      <c r="P27" s="65">
        <f t="shared" si="19"/>
        <v>0</v>
      </c>
      <c r="Q27" s="65">
        <f t="shared" si="26"/>
        <v>1</v>
      </c>
      <c r="R27" s="66">
        <f t="shared" si="5"/>
        <v>0</v>
      </c>
      <c r="S27" s="66">
        <f t="shared" si="27"/>
        <v>0</v>
      </c>
      <c r="T27" s="66">
        <f t="shared" si="28"/>
        <v>0</v>
      </c>
      <c r="U27" s="66">
        <f t="shared" si="29"/>
        <v>0</v>
      </c>
      <c r="V27" s="65">
        <f t="shared" si="6"/>
        <v>0</v>
      </c>
      <c r="W27" s="67">
        <f t="shared" si="7"/>
        <v>0</v>
      </c>
      <c r="X27" s="67">
        <f t="shared" si="8"/>
        <v>0</v>
      </c>
      <c r="Y27" s="67">
        <f t="shared" si="9"/>
        <v>0</v>
      </c>
      <c r="Z27" s="67">
        <f t="shared" si="10"/>
        <v>0</v>
      </c>
      <c r="AA27" s="67">
        <f t="shared" si="11"/>
        <v>0</v>
      </c>
      <c r="AB27" s="67">
        <f t="shared" si="12"/>
        <v>0</v>
      </c>
      <c r="AC27" s="68">
        <f t="shared" si="13"/>
        <v>0</v>
      </c>
      <c r="AD27" s="68">
        <f t="shared" si="14"/>
        <v>0</v>
      </c>
      <c r="AE27" s="68">
        <f t="shared" si="15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6"/>
        <v>45672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20"/>
        <v/>
      </c>
      <c r="J28" s="62" t="str">
        <f t="shared" si="21"/>
        <v/>
      </c>
      <c r="K28" s="62" t="str">
        <f t="shared" si="22"/>
        <v/>
      </c>
      <c r="L28" s="62" t="str">
        <f t="shared" si="23"/>
        <v/>
      </c>
      <c r="M28" s="62" t="str">
        <f t="shared" si="24"/>
        <v/>
      </c>
      <c r="N28" s="62" t="str">
        <f t="shared" si="25"/>
        <v/>
      </c>
      <c r="P28" s="65">
        <f t="shared" si="19"/>
        <v>0</v>
      </c>
      <c r="Q28" s="65">
        <f t="shared" si="26"/>
        <v>1</v>
      </c>
      <c r="R28" s="66">
        <f t="shared" si="5"/>
        <v>0</v>
      </c>
      <c r="S28" s="66">
        <f t="shared" si="27"/>
        <v>0</v>
      </c>
      <c r="T28" s="66">
        <f t="shared" si="28"/>
        <v>0</v>
      </c>
      <c r="U28" s="66">
        <f t="shared" si="29"/>
        <v>0</v>
      </c>
      <c r="V28" s="65">
        <f t="shared" si="6"/>
        <v>0</v>
      </c>
      <c r="W28" s="67">
        <f t="shared" si="7"/>
        <v>0</v>
      </c>
      <c r="X28" s="67">
        <f t="shared" si="8"/>
        <v>0</v>
      </c>
      <c r="Y28" s="67">
        <f t="shared" si="9"/>
        <v>0</v>
      </c>
      <c r="Z28" s="67">
        <f t="shared" si="10"/>
        <v>0</v>
      </c>
      <c r="AA28" s="67">
        <f t="shared" si="11"/>
        <v>0</v>
      </c>
      <c r="AB28" s="67">
        <f t="shared" si="12"/>
        <v>0</v>
      </c>
      <c r="AC28" s="68">
        <f t="shared" si="13"/>
        <v>0</v>
      </c>
      <c r="AD28" s="68">
        <f t="shared" si="14"/>
        <v>0</v>
      </c>
      <c r="AE28" s="68">
        <f t="shared" si="15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6"/>
        <v>45673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20"/>
        <v/>
      </c>
      <c r="J29" s="62" t="str">
        <f t="shared" si="21"/>
        <v/>
      </c>
      <c r="K29" s="62" t="str">
        <f t="shared" si="22"/>
        <v/>
      </c>
      <c r="L29" s="62" t="str">
        <f t="shared" si="23"/>
        <v/>
      </c>
      <c r="M29" s="62" t="str">
        <f t="shared" si="24"/>
        <v/>
      </c>
      <c r="N29" s="62" t="str">
        <f t="shared" si="25"/>
        <v/>
      </c>
      <c r="P29" s="65">
        <f t="shared" si="19"/>
        <v>0</v>
      </c>
      <c r="Q29" s="65">
        <f t="shared" si="26"/>
        <v>1</v>
      </c>
      <c r="R29" s="66">
        <f t="shared" si="5"/>
        <v>0</v>
      </c>
      <c r="S29" s="66">
        <f t="shared" si="27"/>
        <v>0</v>
      </c>
      <c r="T29" s="66">
        <f t="shared" si="28"/>
        <v>0</v>
      </c>
      <c r="U29" s="66">
        <f t="shared" si="29"/>
        <v>0</v>
      </c>
      <c r="V29" s="65">
        <f t="shared" si="6"/>
        <v>0</v>
      </c>
      <c r="W29" s="67">
        <f t="shared" si="7"/>
        <v>0</v>
      </c>
      <c r="X29" s="67">
        <f t="shared" si="8"/>
        <v>0</v>
      </c>
      <c r="Y29" s="67">
        <f t="shared" si="9"/>
        <v>0</v>
      </c>
      <c r="Z29" s="67">
        <f t="shared" si="10"/>
        <v>0</v>
      </c>
      <c r="AA29" s="67">
        <f t="shared" si="11"/>
        <v>0</v>
      </c>
      <c r="AB29" s="67">
        <f t="shared" si="12"/>
        <v>0</v>
      </c>
      <c r="AC29" s="68">
        <f t="shared" si="13"/>
        <v>0</v>
      </c>
      <c r="AD29" s="68">
        <f t="shared" si="14"/>
        <v>0</v>
      </c>
      <c r="AE29" s="68">
        <f t="shared" si="15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6"/>
        <v>45674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20"/>
        <v/>
      </c>
      <c r="J30" s="62" t="str">
        <f t="shared" si="21"/>
        <v/>
      </c>
      <c r="K30" s="62" t="str">
        <f t="shared" si="22"/>
        <v/>
      </c>
      <c r="L30" s="62" t="str">
        <f t="shared" si="23"/>
        <v/>
      </c>
      <c r="M30" s="62" t="str">
        <f t="shared" si="24"/>
        <v/>
      </c>
      <c r="N30" s="62" t="str">
        <f t="shared" si="25"/>
        <v/>
      </c>
      <c r="P30" s="65">
        <f t="shared" si="19"/>
        <v>0</v>
      </c>
      <c r="Q30" s="65">
        <f t="shared" si="26"/>
        <v>1</v>
      </c>
      <c r="R30" s="66">
        <f t="shared" si="5"/>
        <v>0</v>
      </c>
      <c r="S30" s="66">
        <f t="shared" si="27"/>
        <v>0</v>
      </c>
      <c r="T30" s="66">
        <f t="shared" si="28"/>
        <v>0</v>
      </c>
      <c r="U30" s="66">
        <f t="shared" si="29"/>
        <v>0</v>
      </c>
      <c r="V30" s="65">
        <f t="shared" si="6"/>
        <v>0</v>
      </c>
      <c r="W30" s="67">
        <f t="shared" si="7"/>
        <v>0</v>
      </c>
      <c r="X30" s="67">
        <f t="shared" si="8"/>
        <v>0</v>
      </c>
      <c r="Y30" s="67">
        <f t="shared" si="9"/>
        <v>0</v>
      </c>
      <c r="Z30" s="67">
        <f t="shared" si="10"/>
        <v>0</v>
      </c>
      <c r="AA30" s="67">
        <f t="shared" si="11"/>
        <v>0</v>
      </c>
      <c r="AB30" s="67">
        <f t="shared" si="12"/>
        <v>0</v>
      </c>
      <c r="AC30" s="68">
        <f t="shared" si="13"/>
        <v>0</v>
      </c>
      <c r="AD30" s="68">
        <f t="shared" si="14"/>
        <v>0</v>
      </c>
      <c r="AE30" s="68">
        <f t="shared" si="15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6"/>
        <v>45675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20"/>
        <v/>
      </c>
      <c r="J31" s="62" t="str">
        <f t="shared" si="21"/>
        <v/>
      </c>
      <c r="K31" s="62" t="str">
        <f t="shared" si="22"/>
        <v/>
      </c>
      <c r="L31" s="62" t="str">
        <f t="shared" si="23"/>
        <v/>
      </c>
      <c r="M31" s="62" t="str">
        <f t="shared" si="24"/>
        <v/>
      </c>
      <c r="N31" s="62" t="str">
        <f t="shared" si="25"/>
        <v/>
      </c>
      <c r="P31" s="65">
        <f t="shared" si="19"/>
        <v>0</v>
      </c>
      <c r="Q31" s="65">
        <f t="shared" si="26"/>
        <v>1</v>
      </c>
      <c r="R31" s="66">
        <f t="shared" si="5"/>
        <v>0</v>
      </c>
      <c r="S31" s="66">
        <f t="shared" si="27"/>
        <v>0</v>
      </c>
      <c r="T31" s="66">
        <f t="shared" si="28"/>
        <v>0</v>
      </c>
      <c r="U31" s="66">
        <f t="shared" si="29"/>
        <v>0</v>
      </c>
      <c r="V31" s="65">
        <f t="shared" si="6"/>
        <v>0</v>
      </c>
      <c r="W31" s="67">
        <f t="shared" si="7"/>
        <v>0</v>
      </c>
      <c r="X31" s="67">
        <f t="shared" si="8"/>
        <v>0</v>
      </c>
      <c r="Y31" s="67">
        <f t="shared" si="9"/>
        <v>0</v>
      </c>
      <c r="Z31" s="67">
        <f t="shared" si="10"/>
        <v>0</v>
      </c>
      <c r="AA31" s="67">
        <f t="shared" si="11"/>
        <v>1</v>
      </c>
      <c r="AB31" s="67">
        <f t="shared" si="12"/>
        <v>0</v>
      </c>
      <c r="AC31" s="68">
        <f t="shared" si="13"/>
        <v>0</v>
      </c>
      <c r="AD31" s="68">
        <f t="shared" si="14"/>
        <v>0</v>
      </c>
      <c r="AE31" s="68">
        <f t="shared" si="15"/>
        <v>0</v>
      </c>
      <c r="AG31" s="57"/>
      <c r="AH31" s="58"/>
      <c r="AL31" s="45" t="s">
        <v>57</v>
      </c>
      <c r="AM31" s="70">
        <v>45663</v>
      </c>
      <c r="AN31" s="33">
        <v>125</v>
      </c>
    </row>
    <row r="32" spans="2:40" ht="21" customHeight="1" x14ac:dyDescent="0.2">
      <c r="B32" s="22">
        <f t="shared" si="16"/>
        <v>45676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20"/>
        <v/>
      </c>
      <c r="J32" s="62" t="str">
        <f t="shared" si="21"/>
        <v/>
      </c>
      <c r="K32" s="62" t="str">
        <f t="shared" si="22"/>
        <v/>
      </c>
      <c r="L32" s="62" t="str">
        <f t="shared" si="23"/>
        <v/>
      </c>
      <c r="M32" s="62" t="str">
        <f t="shared" si="24"/>
        <v/>
      </c>
      <c r="N32" s="62" t="str">
        <f t="shared" si="25"/>
        <v/>
      </c>
      <c r="P32" s="65">
        <f t="shared" si="19"/>
        <v>0</v>
      </c>
      <c r="Q32" s="65">
        <f t="shared" si="26"/>
        <v>1</v>
      </c>
      <c r="R32" s="66">
        <f t="shared" si="5"/>
        <v>0</v>
      </c>
      <c r="S32" s="66">
        <f t="shared" si="27"/>
        <v>0</v>
      </c>
      <c r="T32" s="66">
        <f t="shared" si="28"/>
        <v>0</v>
      </c>
      <c r="U32" s="66">
        <f t="shared" si="29"/>
        <v>0</v>
      </c>
      <c r="V32" s="65">
        <f t="shared" si="6"/>
        <v>1</v>
      </c>
      <c r="W32" s="67">
        <f t="shared" si="7"/>
        <v>0</v>
      </c>
      <c r="X32" s="67">
        <f t="shared" si="8"/>
        <v>0</v>
      </c>
      <c r="Y32" s="67">
        <f t="shared" si="9"/>
        <v>0</v>
      </c>
      <c r="Z32" s="67">
        <f t="shared" si="10"/>
        <v>0</v>
      </c>
      <c r="AA32" s="67">
        <f t="shared" si="11"/>
        <v>0</v>
      </c>
      <c r="AB32" s="67">
        <f t="shared" si="12"/>
        <v>0</v>
      </c>
      <c r="AC32" s="68">
        <f t="shared" si="13"/>
        <v>0</v>
      </c>
      <c r="AD32" s="68">
        <f t="shared" si="14"/>
        <v>0</v>
      </c>
      <c r="AE32" s="68">
        <f t="shared" si="15"/>
        <v>0</v>
      </c>
      <c r="AG32" s="57"/>
      <c r="AH32" s="58"/>
      <c r="AL32" s="37" t="s">
        <v>58</v>
      </c>
      <c r="AM32" s="71">
        <v>45827</v>
      </c>
      <c r="AN32" s="36">
        <v>125</v>
      </c>
    </row>
    <row r="33" spans="2:40" ht="21" customHeight="1" x14ac:dyDescent="0.2">
      <c r="B33" s="22">
        <f t="shared" si="16"/>
        <v>45677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20"/>
        <v/>
      </c>
      <c r="J33" s="62" t="str">
        <f t="shared" si="21"/>
        <v/>
      </c>
      <c r="K33" s="62" t="str">
        <f t="shared" si="22"/>
        <v/>
      </c>
      <c r="L33" s="62" t="str">
        <f t="shared" si="23"/>
        <v/>
      </c>
      <c r="M33" s="62" t="str">
        <f t="shared" si="24"/>
        <v/>
      </c>
      <c r="N33" s="62" t="str">
        <f t="shared" si="25"/>
        <v/>
      </c>
      <c r="P33" s="65">
        <f t="shared" si="19"/>
        <v>0</v>
      </c>
      <c r="Q33" s="65">
        <f t="shared" si="26"/>
        <v>1</v>
      </c>
      <c r="R33" s="66">
        <f t="shared" si="5"/>
        <v>0</v>
      </c>
      <c r="S33" s="66">
        <f t="shared" si="27"/>
        <v>0</v>
      </c>
      <c r="T33" s="66">
        <f t="shared" si="28"/>
        <v>0</v>
      </c>
      <c r="U33" s="66">
        <f t="shared" si="29"/>
        <v>0</v>
      </c>
      <c r="V33" s="65">
        <f t="shared" si="6"/>
        <v>0</v>
      </c>
      <c r="W33" s="67">
        <f t="shared" si="7"/>
        <v>0</v>
      </c>
      <c r="X33" s="67">
        <f t="shared" si="8"/>
        <v>0</v>
      </c>
      <c r="Y33" s="67">
        <f t="shared" si="9"/>
        <v>0</v>
      </c>
      <c r="Z33" s="67">
        <f t="shared" si="10"/>
        <v>0</v>
      </c>
      <c r="AA33" s="67">
        <f t="shared" si="11"/>
        <v>0</v>
      </c>
      <c r="AB33" s="67">
        <f t="shared" si="12"/>
        <v>0</v>
      </c>
      <c r="AC33" s="68">
        <f t="shared" si="13"/>
        <v>0</v>
      </c>
      <c r="AD33" s="68">
        <f t="shared" si="14"/>
        <v>0</v>
      </c>
      <c r="AE33" s="68">
        <f t="shared" si="15"/>
        <v>0</v>
      </c>
      <c r="AG33" s="57"/>
      <c r="AH33" s="58"/>
      <c r="AL33" s="37" t="s">
        <v>59</v>
      </c>
      <c r="AM33" s="71"/>
      <c r="AN33" s="36">
        <v>125</v>
      </c>
    </row>
    <row r="34" spans="2:40" ht="21" customHeight="1" x14ac:dyDescent="0.2">
      <c r="B34" s="22">
        <f t="shared" si="16"/>
        <v>45678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20"/>
        <v/>
      </c>
      <c r="J34" s="62" t="str">
        <f t="shared" si="21"/>
        <v/>
      </c>
      <c r="K34" s="62" t="str">
        <f t="shared" si="22"/>
        <v/>
      </c>
      <c r="L34" s="62" t="str">
        <f t="shared" si="23"/>
        <v/>
      </c>
      <c r="M34" s="62" t="str">
        <f t="shared" si="24"/>
        <v/>
      </c>
      <c r="N34" s="62" t="str">
        <f t="shared" si="25"/>
        <v/>
      </c>
      <c r="P34" s="65">
        <f t="shared" si="19"/>
        <v>0</v>
      </c>
      <c r="Q34" s="65">
        <f t="shared" si="26"/>
        <v>1</v>
      </c>
      <c r="R34" s="66">
        <f t="shared" si="5"/>
        <v>0</v>
      </c>
      <c r="S34" s="66">
        <f t="shared" si="27"/>
        <v>0</v>
      </c>
      <c r="T34" s="66">
        <f t="shared" si="28"/>
        <v>0</v>
      </c>
      <c r="U34" s="66">
        <f t="shared" si="29"/>
        <v>0</v>
      </c>
      <c r="V34" s="65">
        <f t="shared" si="6"/>
        <v>0</v>
      </c>
      <c r="W34" s="67">
        <f t="shared" si="7"/>
        <v>0</v>
      </c>
      <c r="X34" s="67">
        <f t="shared" si="8"/>
        <v>0</v>
      </c>
      <c r="Y34" s="67">
        <f t="shared" si="9"/>
        <v>0</v>
      </c>
      <c r="Z34" s="67">
        <f t="shared" si="10"/>
        <v>0</v>
      </c>
      <c r="AA34" s="67">
        <f t="shared" si="11"/>
        <v>0</v>
      </c>
      <c r="AB34" s="67">
        <f t="shared" si="12"/>
        <v>0</v>
      </c>
      <c r="AC34" s="68">
        <f t="shared" si="13"/>
        <v>0</v>
      </c>
      <c r="AD34" s="68">
        <f t="shared" si="14"/>
        <v>0</v>
      </c>
      <c r="AE34" s="68">
        <f t="shared" si="15"/>
        <v>0</v>
      </c>
      <c r="AG34" s="57"/>
      <c r="AH34" s="58"/>
      <c r="AL34" s="37" t="s">
        <v>60</v>
      </c>
      <c r="AM34" s="71">
        <v>45884</v>
      </c>
      <c r="AN34" s="36">
        <v>125</v>
      </c>
    </row>
    <row r="35" spans="2:40" ht="21" customHeight="1" x14ac:dyDescent="0.2">
      <c r="B35" s="22">
        <f t="shared" si="16"/>
        <v>45679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20"/>
        <v/>
      </c>
      <c r="J35" s="62" t="str">
        <f t="shared" si="21"/>
        <v/>
      </c>
      <c r="K35" s="62" t="str">
        <f t="shared" si="22"/>
        <v/>
      </c>
      <c r="L35" s="62" t="str">
        <f t="shared" si="23"/>
        <v/>
      </c>
      <c r="M35" s="62" t="str">
        <f t="shared" si="24"/>
        <v/>
      </c>
      <c r="N35" s="62" t="str">
        <f t="shared" si="25"/>
        <v/>
      </c>
      <c r="P35" s="65">
        <f t="shared" si="19"/>
        <v>0</v>
      </c>
      <c r="Q35" s="65">
        <f t="shared" si="26"/>
        <v>1</v>
      </c>
      <c r="R35" s="66">
        <f t="shared" si="5"/>
        <v>0</v>
      </c>
      <c r="S35" s="66">
        <f t="shared" si="27"/>
        <v>0</v>
      </c>
      <c r="T35" s="66">
        <f t="shared" si="28"/>
        <v>0</v>
      </c>
      <c r="U35" s="66">
        <f t="shared" si="29"/>
        <v>0</v>
      </c>
      <c r="V35" s="65">
        <f t="shared" si="6"/>
        <v>0</v>
      </c>
      <c r="W35" s="67">
        <f t="shared" si="7"/>
        <v>0</v>
      </c>
      <c r="X35" s="67">
        <f t="shared" si="8"/>
        <v>0</v>
      </c>
      <c r="Y35" s="67">
        <f t="shared" si="9"/>
        <v>0</v>
      </c>
      <c r="Z35" s="67">
        <f t="shared" si="10"/>
        <v>0</v>
      </c>
      <c r="AA35" s="67">
        <f t="shared" si="11"/>
        <v>0</v>
      </c>
      <c r="AB35" s="67">
        <f t="shared" si="12"/>
        <v>0</v>
      </c>
      <c r="AC35" s="68">
        <f t="shared" si="13"/>
        <v>0</v>
      </c>
      <c r="AD35" s="68">
        <f t="shared" si="14"/>
        <v>0</v>
      </c>
      <c r="AE35" s="68">
        <f t="shared" si="15"/>
        <v>0</v>
      </c>
      <c r="AG35" s="57"/>
      <c r="AH35" s="58"/>
      <c r="AL35" s="37" t="s">
        <v>61</v>
      </c>
      <c r="AM35" s="71"/>
      <c r="AN35" s="36">
        <v>125</v>
      </c>
    </row>
    <row r="36" spans="2:40" ht="21" customHeight="1" x14ac:dyDescent="0.2">
      <c r="B36" s="22">
        <f t="shared" si="16"/>
        <v>45680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20"/>
        <v/>
      </c>
      <c r="J36" s="62" t="str">
        <f t="shared" si="21"/>
        <v/>
      </c>
      <c r="K36" s="62" t="str">
        <f t="shared" si="22"/>
        <v/>
      </c>
      <c r="L36" s="62" t="str">
        <f t="shared" si="23"/>
        <v/>
      </c>
      <c r="M36" s="62" t="str">
        <f t="shared" si="24"/>
        <v/>
      </c>
      <c r="N36" s="62" t="str">
        <f t="shared" si="25"/>
        <v/>
      </c>
      <c r="P36" s="65">
        <f t="shared" si="19"/>
        <v>0</v>
      </c>
      <c r="Q36" s="65">
        <f t="shared" si="26"/>
        <v>1</v>
      </c>
      <c r="R36" s="66">
        <f t="shared" si="5"/>
        <v>0</v>
      </c>
      <c r="S36" s="66">
        <f t="shared" si="27"/>
        <v>0</v>
      </c>
      <c r="T36" s="66">
        <f t="shared" si="28"/>
        <v>0</v>
      </c>
      <c r="U36" s="66">
        <f t="shared" si="29"/>
        <v>0</v>
      </c>
      <c r="V36" s="65">
        <f t="shared" si="6"/>
        <v>0</v>
      </c>
      <c r="W36" s="67">
        <f t="shared" si="7"/>
        <v>0</v>
      </c>
      <c r="X36" s="67">
        <f t="shared" si="8"/>
        <v>0</v>
      </c>
      <c r="Y36" s="67">
        <f t="shared" si="9"/>
        <v>0</v>
      </c>
      <c r="Z36" s="67">
        <f t="shared" si="10"/>
        <v>0</v>
      </c>
      <c r="AA36" s="67">
        <f t="shared" si="11"/>
        <v>0</v>
      </c>
      <c r="AB36" s="67">
        <f t="shared" si="12"/>
        <v>0</v>
      </c>
      <c r="AC36" s="68">
        <f t="shared" si="13"/>
        <v>0</v>
      </c>
      <c r="AD36" s="68">
        <f t="shared" si="14"/>
        <v>0</v>
      </c>
      <c r="AE36" s="68">
        <f t="shared" si="15"/>
        <v>0</v>
      </c>
      <c r="AG36" s="59"/>
      <c r="AH36" s="58"/>
      <c r="AL36" s="37" t="s">
        <v>62</v>
      </c>
      <c r="AM36" s="71">
        <v>45962</v>
      </c>
      <c r="AN36" s="36">
        <v>125</v>
      </c>
    </row>
    <row r="37" spans="2:40" ht="21" customHeight="1" x14ac:dyDescent="0.2">
      <c r="B37" s="22">
        <f t="shared" si="16"/>
        <v>45681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20"/>
        <v/>
      </c>
      <c r="J37" s="62" t="str">
        <f t="shared" si="21"/>
        <v/>
      </c>
      <c r="K37" s="62" t="str">
        <f t="shared" si="22"/>
        <v/>
      </c>
      <c r="L37" s="62" t="str">
        <f t="shared" si="23"/>
        <v/>
      </c>
      <c r="M37" s="62" t="str">
        <f t="shared" si="24"/>
        <v/>
      </c>
      <c r="N37" s="62" t="str">
        <f t="shared" si="25"/>
        <v/>
      </c>
      <c r="P37" s="65">
        <f t="shared" si="19"/>
        <v>0</v>
      </c>
      <c r="Q37" s="65">
        <f t="shared" si="26"/>
        <v>1</v>
      </c>
      <c r="R37" s="66">
        <f t="shared" si="5"/>
        <v>0</v>
      </c>
      <c r="S37" s="66">
        <f t="shared" si="27"/>
        <v>0</v>
      </c>
      <c r="T37" s="66">
        <f t="shared" si="28"/>
        <v>0</v>
      </c>
      <c r="U37" s="66">
        <f t="shared" si="29"/>
        <v>0</v>
      </c>
      <c r="V37" s="65">
        <f t="shared" si="6"/>
        <v>0</v>
      </c>
      <c r="W37" s="67">
        <f t="shared" si="7"/>
        <v>0</v>
      </c>
      <c r="X37" s="67">
        <f t="shared" si="8"/>
        <v>0</v>
      </c>
      <c r="Y37" s="67">
        <f t="shared" si="9"/>
        <v>0</v>
      </c>
      <c r="Z37" s="67">
        <f t="shared" si="10"/>
        <v>0</v>
      </c>
      <c r="AA37" s="67">
        <f t="shared" si="11"/>
        <v>0</v>
      </c>
      <c r="AB37" s="67">
        <f t="shared" si="12"/>
        <v>0</v>
      </c>
      <c r="AC37" s="68">
        <f t="shared" si="13"/>
        <v>0</v>
      </c>
      <c r="AD37" s="68">
        <f t="shared" si="14"/>
        <v>0</v>
      </c>
      <c r="AE37" s="68">
        <f t="shared" si="15"/>
        <v>0</v>
      </c>
      <c r="AG37" s="59"/>
      <c r="AH37" s="58"/>
      <c r="AL37" s="39" t="s">
        <v>63</v>
      </c>
      <c r="AM37" s="72"/>
      <c r="AN37" s="41">
        <v>125</v>
      </c>
    </row>
    <row r="38" spans="2:40" ht="21" customHeight="1" x14ac:dyDescent="0.2">
      <c r="B38" s="22">
        <f t="shared" si="16"/>
        <v>45682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20"/>
        <v/>
      </c>
      <c r="J38" s="62" t="str">
        <f t="shared" si="21"/>
        <v/>
      </c>
      <c r="K38" s="62" t="str">
        <f t="shared" si="22"/>
        <v/>
      </c>
      <c r="L38" s="62" t="str">
        <f t="shared" si="23"/>
        <v/>
      </c>
      <c r="M38" s="62" t="str">
        <f t="shared" si="24"/>
        <v/>
      </c>
      <c r="N38" s="62" t="str">
        <f t="shared" si="25"/>
        <v/>
      </c>
      <c r="P38" s="65">
        <f t="shared" si="19"/>
        <v>0</v>
      </c>
      <c r="Q38" s="65">
        <f t="shared" si="26"/>
        <v>1</v>
      </c>
      <c r="R38" s="66">
        <f t="shared" si="5"/>
        <v>0</v>
      </c>
      <c r="S38" s="66">
        <f t="shared" si="27"/>
        <v>0</v>
      </c>
      <c r="T38" s="66">
        <f t="shared" si="28"/>
        <v>0</v>
      </c>
      <c r="U38" s="66">
        <f t="shared" si="29"/>
        <v>0</v>
      </c>
      <c r="V38" s="65">
        <f t="shared" si="6"/>
        <v>0</v>
      </c>
      <c r="W38" s="67">
        <f t="shared" si="7"/>
        <v>0</v>
      </c>
      <c r="X38" s="67">
        <f t="shared" si="8"/>
        <v>0</v>
      </c>
      <c r="Y38" s="67">
        <f t="shared" si="9"/>
        <v>0</v>
      </c>
      <c r="Z38" s="67">
        <f t="shared" si="10"/>
        <v>0</v>
      </c>
      <c r="AA38" s="67">
        <f t="shared" si="11"/>
        <v>1</v>
      </c>
      <c r="AB38" s="67">
        <f t="shared" si="12"/>
        <v>0</v>
      </c>
      <c r="AC38" s="68">
        <f t="shared" si="13"/>
        <v>0</v>
      </c>
      <c r="AD38" s="68">
        <f t="shared" si="14"/>
        <v>0</v>
      </c>
      <c r="AE38" s="68">
        <f t="shared" si="15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6"/>
        <v>45683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20"/>
        <v/>
      </c>
      <c r="J39" s="62" t="str">
        <f t="shared" si="21"/>
        <v/>
      </c>
      <c r="K39" s="62" t="str">
        <f t="shared" si="22"/>
        <v/>
      </c>
      <c r="L39" s="62" t="str">
        <f t="shared" si="23"/>
        <v/>
      </c>
      <c r="M39" s="62" t="str">
        <f t="shared" si="24"/>
        <v/>
      </c>
      <c r="N39" s="62" t="str">
        <f t="shared" si="25"/>
        <v/>
      </c>
      <c r="P39" s="65">
        <f t="shared" si="19"/>
        <v>0</v>
      </c>
      <c r="Q39" s="65">
        <f t="shared" si="26"/>
        <v>1</v>
      </c>
      <c r="R39" s="66">
        <f t="shared" si="5"/>
        <v>0</v>
      </c>
      <c r="S39" s="66">
        <f t="shared" si="27"/>
        <v>0</v>
      </c>
      <c r="T39" s="66">
        <f t="shared" si="28"/>
        <v>0</v>
      </c>
      <c r="U39" s="66">
        <f t="shared" si="29"/>
        <v>0</v>
      </c>
      <c r="V39" s="65">
        <f t="shared" si="6"/>
        <v>1</v>
      </c>
      <c r="W39" s="67">
        <f t="shared" si="7"/>
        <v>0</v>
      </c>
      <c r="X39" s="67">
        <f t="shared" si="8"/>
        <v>0</v>
      </c>
      <c r="Y39" s="67">
        <f t="shared" si="9"/>
        <v>0</v>
      </c>
      <c r="Z39" s="67">
        <f t="shared" si="10"/>
        <v>0</v>
      </c>
      <c r="AA39" s="67">
        <f t="shared" si="11"/>
        <v>0</v>
      </c>
      <c r="AB39" s="67">
        <f t="shared" si="12"/>
        <v>0</v>
      </c>
      <c r="AC39" s="68">
        <f t="shared" si="13"/>
        <v>0</v>
      </c>
      <c r="AD39" s="68">
        <f t="shared" si="14"/>
        <v>0</v>
      </c>
      <c r="AE39" s="68">
        <f t="shared" si="15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6"/>
        <v>45684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20"/>
        <v/>
      </c>
      <c r="J40" s="62" t="str">
        <f t="shared" si="21"/>
        <v/>
      </c>
      <c r="K40" s="62" t="str">
        <f t="shared" si="22"/>
        <v/>
      </c>
      <c r="L40" s="62" t="str">
        <f t="shared" si="23"/>
        <v/>
      </c>
      <c r="M40" s="62" t="str">
        <f t="shared" si="24"/>
        <v/>
      </c>
      <c r="N40" s="62" t="str">
        <f t="shared" si="25"/>
        <v/>
      </c>
      <c r="P40" s="65">
        <f t="shared" si="19"/>
        <v>0</v>
      </c>
      <c r="Q40" s="65">
        <f t="shared" si="26"/>
        <v>1</v>
      </c>
      <c r="R40" s="66">
        <f t="shared" si="5"/>
        <v>0</v>
      </c>
      <c r="S40" s="66">
        <f t="shared" si="27"/>
        <v>0</v>
      </c>
      <c r="T40" s="66">
        <f t="shared" si="28"/>
        <v>0</v>
      </c>
      <c r="U40" s="66">
        <f t="shared" si="29"/>
        <v>0</v>
      </c>
      <c r="V40" s="65">
        <f t="shared" si="6"/>
        <v>0</v>
      </c>
      <c r="W40" s="67">
        <f t="shared" si="7"/>
        <v>0</v>
      </c>
      <c r="X40" s="67">
        <f t="shared" si="8"/>
        <v>0</v>
      </c>
      <c r="Y40" s="67">
        <f t="shared" si="9"/>
        <v>0</v>
      </c>
      <c r="Z40" s="67">
        <f t="shared" si="10"/>
        <v>0</v>
      </c>
      <c r="AA40" s="67">
        <f t="shared" si="11"/>
        <v>0</v>
      </c>
      <c r="AB40" s="67">
        <f t="shared" si="12"/>
        <v>0</v>
      </c>
      <c r="AC40" s="68">
        <f t="shared" si="13"/>
        <v>0</v>
      </c>
      <c r="AD40" s="68">
        <f t="shared" si="14"/>
        <v>0</v>
      </c>
      <c r="AE40" s="68">
        <f t="shared" si="15"/>
        <v>0</v>
      </c>
      <c r="AG40" s="57"/>
      <c r="AH40" s="58"/>
    </row>
    <row r="41" spans="2:40" ht="21" customHeight="1" x14ac:dyDescent="0.2">
      <c r="B41" s="22">
        <f t="shared" si="16"/>
        <v>45685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20"/>
        <v/>
      </c>
      <c r="J41" s="62" t="str">
        <f t="shared" si="21"/>
        <v/>
      </c>
      <c r="K41" s="62" t="str">
        <f t="shared" si="22"/>
        <v/>
      </c>
      <c r="L41" s="62" t="str">
        <f t="shared" si="23"/>
        <v/>
      </c>
      <c r="M41" s="62" t="str">
        <f t="shared" si="24"/>
        <v/>
      </c>
      <c r="N41" s="62" t="str">
        <f t="shared" si="25"/>
        <v/>
      </c>
      <c r="P41" s="65">
        <f t="shared" si="19"/>
        <v>0</v>
      </c>
      <c r="Q41" s="65">
        <f t="shared" si="26"/>
        <v>1</v>
      </c>
      <c r="R41" s="66">
        <f t="shared" si="5"/>
        <v>0</v>
      </c>
      <c r="S41" s="66">
        <f t="shared" si="27"/>
        <v>0</v>
      </c>
      <c r="T41" s="66">
        <f t="shared" si="28"/>
        <v>0</v>
      </c>
      <c r="U41" s="66">
        <f t="shared" si="29"/>
        <v>0</v>
      </c>
      <c r="V41" s="65">
        <f t="shared" si="6"/>
        <v>0</v>
      </c>
      <c r="W41" s="67">
        <f t="shared" si="7"/>
        <v>0</v>
      </c>
      <c r="X41" s="67">
        <f t="shared" si="8"/>
        <v>0</v>
      </c>
      <c r="Y41" s="67">
        <f t="shared" si="9"/>
        <v>0</v>
      </c>
      <c r="Z41" s="67">
        <f t="shared" si="10"/>
        <v>0</v>
      </c>
      <c r="AA41" s="67">
        <f t="shared" si="11"/>
        <v>0</v>
      </c>
      <c r="AB41" s="67">
        <f t="shared" si="12"/>
        <v>0</v>
      </c>
      <c r="AC41" s="68">
        <f t="shared" si="13"/>
        <v>0</v>
      </c>
      <c r="AD41" s="68">
        <f t="shared" si="14"/>
        <v>0</v>
      </c>
      <c r="AE41" s="68">
        <f t="shared" si="15"/>
        <v>0</v>
      </c>
      <c r="AG41" s="57"/>
      <c r="AH41" s="58"/>
      <c r="AM41" s="69"/>
    </row>
    <row r="42" spans="2:40" ht="21" customHeight="1" x14ac:dyDescent="0.2">
      <c r="B42" s="22">
        <f t="shared" si="16"/>
        <v>45686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20"/>
        <v/>
      </c>
      <c r="J42" s="62" t="str">
        <f t="shared" si="21"/>
        <v/>
      </c>
      <c r="K42" s="62" t="str">
        <f t="shared" si="22"/>
        <v/>
      </c>
      <c r="L42" s="62" t="str">
        <f t="shared" si="23"/>
        <v/>
      </c>
      <c r="M42" s="62" t="str">
        <f t="shared" si="24"/>
        <v/>
      </c>
      <c r="N42" s="62" t="str">
        <f t="shared" si="25"/>
        <v/>
      </c>
      <c r="P42" s="65">
        <f t="shared" si="19"/>
        <v>0</v>
      </c>
      <c r="Q42" s="65">
        <f t="shared" si="26"/>
        <v>1</v>
      </c>
      <c r="R42" s="66">
        <f t="shared" si="5"/>
        <v>0</v>
      </c>
      <c r="S42" s="66">
        <f t="shared" si="27"/>
        <v>0</v>
      </c>
      <c r="T42" s="66">
        <f t="shared" si="28"/>
        <v>0</v>
      </c>
      <c r="U42" s="66">
        <f t="shared" si="29"/>
        <v>0</v>
      </c>
      <c r="V42" s="65">
        <f t="shared" si="6"/>
        <v>0</v>
      </c>
      <c r="W42" s="67">
        <f t="shared" si="7"/>
        <v>0</v>
      </c>
      <c r="X42" s="67">
        <f t="shared" si="8"/>
        <v>0</v>
      </c>
      <c r="Y42" s="67">
        <f t="shared" si="9"/>
        <v>0</v>
      </c>
      <c r="Z42" s="67">
        <f t="shared" si="10"/>
        <v>0</v>
      </c>
      <c r="AA42" s="67">
        <f t="shared" si="11"/>
        <v>0</v>
      </c>
      <c r="AB42" s="67">
        <f t="shared" si="12"/>
        <v>0</v>
      </c>
      <c r="AC42" s="68">
        <f t="shared" si="13"/>
        <v>0</v>
      </c>
      <c r="AD42" s="68">
        <f t="shared" si="14"/>
        <v>0</v>
      </c>
      <c r="AE42" s="68">
        <f t="shared" si="15"/>
        <v>0</v>
      </c>
      <c r="AG42" s="57"/>
      <c r="AH42" s="58"/>
    </row>
    <row r="43" spans="2:40" ht="21" customHeight="1" x14ac:dyDescent="0.2">
      <c r="B43" s="22">
        <f t="shared" si="16"/>
        <v>45687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20"/>
        <v/>
      </c>
      <c r="J43" s="62" t="str">
        <f t="shared" si="21"/>
        <v/>
      </c>
      <c r="K43" s="62" t="str">
        <f t="shared" si="22"/>
        <v/>
      </c>
      <c r="L43" s="62" t="str">
        <f t="shared" si="23"/>
        <v/>
      </c>
      <c r="M43" s="62" t="str">
        <f t="shared" si="24"/>
        <v/>
      </c>
      <c r="N43" s="62" t="str">
        <f t="shared" si="25"/>
        <v/>
      </c>
      <c r="P43" s="65">
        <f t="shared" si="19"/>
        <v>0</v>
      </c>
      <c r="Q43" s="65">
        <f t="shared" si="26"/>
        <v>1</v>
      </c>
      <c r="R43" s="66">
        <f t="shared" si="5"/>
        <v>0</v>
      </c>
      <c r="S43" s="66">
        <f t="shared" si="27"/>
        <v>0</v>
      </c>
      <c r="T43" s="66">
        <f t="shared" si="28"/>
        <v>0</v>
      </c>
      <c r="U43" s="66">
        <f t="shared" si="29"/>
        <v>0</v>
      </c>
      <c r="V43" s="65">
        <f t="shared" si="6"/>
        <v>0</v>
      </c>
      <c r="W43" s="67">
        <f t="shared" si="7"/>
        <v>0</v>
      </c>
      <c r="X43" s="67">
        <f t="shared" si="8"/>
        <v>0</v>
      </c>
      <c r="Y43" s="67">
        <f t="shared" si="9"/>
        <v>0</v>
      </c>
      <c r="Z43" s="67">
        <f t="shared" si="10"/>
        <v>0</v>
      </c>
      <c r="AA43" s="67">
        <f t="shared" si="11"/>
        <v>0</v>
      </c>
      <c r="AB43" s="67">
        <f t="shared" si="12"/>
        <v>0</v>
      </c>
      <c r="AC43" s="68">
        <f t="shared" si="13"/>
        <v>0</v>
      </c>
      <c r="AD43" s="68">
        <f t="shared" si="14"/>
        <v>0</v>
      </c>
      <c r="AE43" s="68">
        <f t="shared" si="15"/>
        <v>0</v>
      </c>
      <c r="AG43" s="57"/>
      <c r="AH43" s="58"/>
    </row>
    <row r="44" spans="2:40" ht="21" customHeight="1" x14ac:dyDescent="0.2">
      <c r="B44" s="23">
        <f t="shared" si="16"/>
        <v>45688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20"/>
        <v/>
      </c>
      <c r="J44" s="63" t="str">
        <f t="shared" si="21"/>
        <v/>
      </c>
      <c r="K44" s="63" t="str">
        <f t="shared" si="22"/>
        <v/>
      </c>
      <c r="L44" s="63" t="str">
        <f t="shared" si="23"/>
        <v/>
      </c>
      <c r="M44" s="63" t="str">
        <f t="shared" si="24"/>
        <v/>
      </c>
      <c r="N44" s="63" t="str">
        <f t="shared" si="25"/>
        <v/>
      </c>
      <c r="P44" s="65">
        <f t="shared" si="19"/>
        <v>0</v>
      </c>
      <c r="Q44" s="65">
        <f t="shared" si="26"/>
        <v>1</v>
      </c>
      <c r="R44" s="66">
        <f t="shared" si="5"/>
        <v>0</v>
      </c>
      <c r="S44" s="66">
        <f t="shared" si="27"/>
        <v>0</v>
      </c>
      <c r="T44" s="66">
        <f t="shared" si="28"/>
        <v>0</v>
      </c>
      <c r="U44" s="66">
        <f t="shared" si="29"/>
        <v>0</v>
      </c>
      <c r="V44" s="65">
        <f t="shared" si="6"/>
        <v>0</v>
      </c>
      <c r="W44" s="67">
        <f t="shared" si="7"/>
        <v>0</v>
      </c>
      <c r="X44" s="67">
        <f t="shared" si="8"/>
        <v>0</v>
      </c>
      <c r="Y44" s="67">
        <f t="shared" si="9"/>
        <v>0</v>
      </c>
      <c r="Z44" s="67">
        <f t="shared" si="10"/>
        <v>0</v>
      </c>
      <c r="AA44" s="67">
        <f t="shared" si="11"/>
        <v>0</v>
      </c>
      <c r="AB44" s="67">
        <f t="shared" si="12"/>
        <v>0</v>
      </c>
      <c r="AC44" s="68">
        <f t="shared" si="13"/>
        <v>0</v>
      </c>
      <c r="AD44" s="68">
        <f t="shared" si="14"/>
        <v>0</v>
      </c>
      <c r="AE44" s="68">
        <f t="shared" si="15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30">SUM(I14:I44)*24</f>
        <v>0</v>
      </c>
      <c r="J45" s="75">
        <f t="shared" si="30"/>
        <v>0</v>
      </c>
      <c r="K45" s="75">
        <f t="shared" si="30"/>
        <v>0</v>
      </c>
      <c r="L45" s="75">
        <f t="shared" si="30"/>
        <v>0</v>
      </c>
      <c r="M45" s="75">
        <f t="shared" si="30"/>
        <v>0</v>
      </c>
      <c r="N45" s="75">
        <f t="shared" si="30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ykvPk7/fetLID3kynK/W50ozKLDJTiYSrlAwfPsUxvsKhUlbNq4wqsTVk67JlMSCQv8YYS/k89jFYH445MpmMg==" saltValue="DQ9YVookSYZStyJEEKLWhA==" spinCount="100000" sheet="1" selectLockedCells="1"/>
  <mergeCells count="27">
    <mergeCell ref="B47:AK55"/>
    <mergeCell ref="B2:AH2"/>
    <mergeCell ref="B3:AH3"/>
    <mergeCell ref="B5:C5"/>
    <mergeCell ref="D5:M5"/>
    <mergeCell ref="N5:AH10"/>
    <mergeCell ref="AG14:AH14"/>
    <mergeCell ref="B7:C7"/>
    <mergeCell ref="D7:M7"/>
    <mergeCell ref="B8:C8"/>
    <mergeCell ref="D8:M8"/>
    <mergeCell ref="B10:C10"/>
    <mergeCell ref="D10:I10"/>
    <mergeCell ref="J10:K10"/>
    <mergeCell ref="L10:M10"/>
    <mergeCell ref="B12:B13"/>
    <mergeCell ref="C12:D12"/>
    <mergeCell ref="E12:F12"/>
    <mergeCell ref="B4:AH4"/>
    <mergeCell ref="AG12:AH13"/>
    <mergeCell ref="B6:C6"/>
    <mergeCell ref="D6:M6"/>
    <mergeCell ref="AL12:AL13"/>
    <mergeCell ref="AM12:AM13"/>
    <mergeCell ref="AN12:AN13"/>
    <mergeCell ref="AL27:AN28"/>
    <mergeCell ref="AL29:AN30"/>
  </mergeCells>
  <conditionalFormatting sqref="B14:N44">
    <cfRule type="expression" dxfId="11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2" t="str">
        <f>Januar!B1</f>
        <v>Letzte Aktualisierung: 31.05.2022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45689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45689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1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45690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1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45691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45692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45693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45694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45695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45696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1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45697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1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45698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45699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45700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45701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45702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45703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1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45704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1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45705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45706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45707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45708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45709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45710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1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45711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1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45712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45713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45714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45715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45716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 t="str">
        <f t="shared" si="17"/>
        <v/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 t="str">
        <f t="shared" si="17"/>
        <v/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1nmMVM/cjtuPOd4FFI1XpudcCctMvJ4jOpA5d7M90+SHr7tB+35ULNmfZz+GN8lGfYoKHTTyEoL6ql1KWxaRUA==" saltValue="RhP805DJrKoeD9dU26yvCg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10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45717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45717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1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45718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1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45719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45720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45721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45722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45723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45724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1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45725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1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45726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45727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45728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45729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45730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45731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1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45732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1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45733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45734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45735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45736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45737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45738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1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45739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1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45740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45741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45742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45743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45744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45745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1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45746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1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>
        <f t="shared" si="17"/>
        <v>45747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cyGlDITSjv3MRJOm5yDzUPt4G7eCfaEPL+KUf9NvxSlt7PW/Yr5RC1g4LMMB+0NwhDqXia28BU/pkKz+WbPD6g==" saltValue="P8wRWeF8GnZwXaS48612Jw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9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 AM32:AM34 AM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45748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45748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45749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45750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45751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45752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1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45753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1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45754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45755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45756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45757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45758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45759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1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45760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1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45761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45762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45763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45764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1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45765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1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45766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1</v>
      </c>
      <c r="AB32" s="67">
        <f t="shared" si="13"/>
        <v>1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45767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1</v>
      </c>
      <c r="W33" s="67">
        <f t="shared" si="8"/>
        <v>1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1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45768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1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45769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45770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45771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45772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45773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1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45774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1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45775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45776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45777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1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NkSM+mbabSohpXlRZ16Zhmqc53Aa5zgO3gmEzEsVlujtaej9SPe8egX2ZR7wVgQP8EYSVuoZIydz3vSYc+99/Q==" saltValue="4DKJqVZvCczH+DM7AGDbBQ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8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45778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45778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1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45779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45780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1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45781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1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45782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45783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45784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45785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45786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45787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1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45788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1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45789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45790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45791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45792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45793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45794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1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45795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1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45796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45797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45798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45799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45800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45801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1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45802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1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45803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45804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45805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1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45806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1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45807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>
        <f t="shared" si="17"/>
        <v>45808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1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Dwvmd98TfVx7wI9hrS4yajgBRdPVco+UszA2+QgkXnDej23VFr0QqeIilA/UVo6qd+k+KDGMqYl4pmhRyBl08Q==" saltValue="vtKnwtJCDoXLJw3gAjkqZg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7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45809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45809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1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45810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45811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45812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45813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45814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45815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1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45816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1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1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45817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1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45818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45819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45820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45821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45822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1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45823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1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45824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45825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45826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1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45827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1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45828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45829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1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45830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1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45831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45832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45833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45834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45835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45836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1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45837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1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45838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5vy/jUVpgzSmBMZZcBMXS3gu4qx124140LlnJaqrssssXAAQtzsY3lTrZhhLmswUAAbCBEyJAzTL08l8M/3yEw==" saltValue="G0AohlGpTCWmfgmGYGk2mA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6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topLeftCell="A4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45839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45839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45840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45841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45842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45843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1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45844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1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45845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45846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45847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45848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45849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45850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1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45851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1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45852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45853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45854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45855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45856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45857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1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45858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1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45859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45860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45861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45862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45863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45864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1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45865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1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45866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45867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45868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>
        <f t="shared" si="17"/>
        <v>45869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pjTqeWtgLNQS2WlCXxC0BlSvqAWib6lYWN3L29wcW+YeDq3hRG74Ua2xGQQoPJiNCPKuCZO8IBWLC36yL1AqFw==" saltValue="YEsZtr6k1a0jhYmXCGxdTA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5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45870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45870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45871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1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45872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1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45873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45874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45875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45876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45877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45878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1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45879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1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45880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45881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45882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45883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1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45884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1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45885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1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45886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1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45887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45888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45889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45890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45891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45892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1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45893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1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45894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45895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45896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45897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45898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45899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1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>
        <f t="shared" si="17"/>
        <v>45900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1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/FA4Rs53r75oKdssPBLuuwpnfy/+I7x0ApthySd21JfrbROweaYp69F5EpdekwBHmsBL7/6vspYkI/uXHDr6xA==" saltValue="OZBK26hjv5KWsUaLJZMQnA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4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45901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45901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45902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45903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45904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45905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45906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1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45907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1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45908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45909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45910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45911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45912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45913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1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45914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1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45915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45916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45917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45918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45919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45920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1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45921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1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45922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45923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45924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45925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45926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45927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1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45928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1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45929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45930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efpNUX1D88l+HyJMe88vfEZyJ0HFtqJWkEA0TeudWtCKUXX/HLfPhGHLhkaG89dfhmXCIo+ZDbXpIr8Y1v1W6w==" saltValue="4q2Cyt4IJbFwQMtZIaBqTw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3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45931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45931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45932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1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45933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1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45934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1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45935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1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45936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45937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45938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45939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45940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45941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1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45942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1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45943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45944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45945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45946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45947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45948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1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45949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1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45950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45951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45952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45953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45954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45955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1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45956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1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45957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45958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45959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45960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>
        <f t="shared" si="17"/>
        <v>45961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1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baF4Ha9wBCB8fbma7H81cn9wWGf23H6ipRD6dHxyLhRHx5dEkn3Fdz3h0W7sEgDUGDUF0wfoQ1EfkJEVOVgO2g==" saltValue="olRzjB4UgubaTWpk8ZYgCQ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2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5" sqref="D5:M5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45962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45962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1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1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45963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1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45964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45965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45966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45967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45968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0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45969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1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45970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1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45971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45972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45973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45974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45975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0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45976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1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45977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1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45978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45979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45980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45981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45982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0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45983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1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45984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1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0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45985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0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0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45986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0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0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45987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0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45988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0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45989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0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45990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1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45991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1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0</v>
      </c>
      <c r="AG43" s="57"/>
      <c r="AH43" s="58"/>
    </row>
    <row r="44" spans="2:40" ht="21" customHeight="1" x14ac:dyDescent="0.2">
      <c r="B44" s="23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0</v>
      </c>
      <c r="AA44" s="67">
        <f t="shared" si="12"/>
        <v>0</v>
      </c>
      <c r="AB44" s="67">
        <f t="shared" si="13"/>
        <v>0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j0YaLJ7NT/ombfOyVP853im7OkTN+qy7+vofWJ3z3GV7EBnXvQFB1epjG9DtMaYNMX3aSouq5O8+4kMhPa7Tdg==" saltValue="8pdUVUEtSkTgkY9Ch7KHmQ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1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showRowColHeaders="0" zoomScale="80" zoomScaleNormal="80" workbookViewId="0">
      <selection activeCell="D7" sqref="D7:M7"/>
    </sheetView>
  </sheetViews>
  <sheetFormatPr baseColWidth="10" defaultColWidth="11.42578125" defaultRowHeight="14.25" x14ac:dyDescent="0.2"/>
  <cols>
    <col min="1" max="1" width="2.42578125" style="11" customWidth="1"/>
    <col min="2" max="4" width="16.5703125" style="11" customWidth="1"/>
    <col min="5" max="6" width="10.5703125" style="11" customWidth="1"/>
    <col min="7" max="14" width="16.5703125" style="11" customWidth="1"/>
    <col min="15" max="15" width="4.140625" style="11" hidden="1" customWidth="1"/>
    <col min="16" max="21" width="7.5703125" style="11" hidden="1" customWidth="1"/>
    <col min="22" max="31" width="10.42578125" style="11" hidden="1" customWidth="1"/>
    <col min="32" max="32" width="1.5703125" style="11" customWidth="1"/>
    <col min="33" max="33" width="27.5703125" style="11" customWidth="1"/>
    <col min="34" max="34" width="19.5703125" style="11" customWidth="1"/>
    <col min="35" max="35" width="2.42578125" style="11" customWidth="1"/>
    <col min="36" max="36" width="3.85546875" style="11" customWidth="1"/>
    <col min="37" max="37" width="1.425781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31.05.2022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13" t="str">
        <f>IF(Januar!D5&lt;&gt;"",Januar!D5,"")</f>
        <v/>
      </c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v>45992</v>
      </c>
      <c r="E10" s="134"/>
      <c r="F10" s="134"/>
      <c r="G10" s="134"/>
      <c r="H10" s="134"/>
      <c r="I10" s="135"/>
      <c r="J10" s="136" t="s">
        <v>6</v>
      </c>
      <c r="K10" s="137"/>
      <c r="L10" s="138">
        <v>10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4" t="s">
        <v>16</v>
      </c>
      <c r="J12" s="64" t="s">
        <v>17</v>
      </c>
      <c r="K12" s="64" t="s">
        <v>17</v>
      </c>
      <c r="L12" s="64" t="s">
        <v>18</v>
      </c>
      <c r="M12" s="64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43</v>
      </c>
      <c r="AM12" s="78">
        <f>YEAR(Beginndatum_1)</f>
        <v>2025</v>
      </c>
      <c r="AN12" s="80" t="s">
        <v>44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18">
        <v>0.25</v>
      </c>
      <c r="K13" s="18">
        <v>0.4</v>
      </c>
      <c r="L13" s="18">
        <v>0.5</v>
      </c>
      <c r="M13" s="18">
        <v>1.25</v>
      </c>
      <c r="N13" s="19">
        <v>1.5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77"/>
      <c r="AH13" s="100"/>
      <c r="AL13" s="77"/>
      <c r="AM13" s="79"/>
      <c r="AN13" s="81"/>
    </row>
    <row r="14" spans="2:40" ht="21" customHeight="1" x14ac:dyDescent="0.2">
      <c r="B14" s="21">
        <f>Beginndatum_1</f>
        <v>45992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2" t="str">
        <f>IF(P14=1,+(S14-R14)-(U14-T14), "")</f>
        <v/>
      </c>
      <c r="J14" s="62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2" t="str">
        <f t="shared" ref="K14:K44" si="2">IF(P14=1,IF(Q14=1,
+MAX(0,MIN(S14,1+4/24)-MAX(R14,24/24)) - MAX(0,MIN(U14,1+4/24)-MAX(T14,24/24))
+0,0),"")</f>
        <v/>
      </c>
      <c r="L14" s="62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2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2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5">
        <f>IF(AND(B14&lt;&gt;"",C14&lt;&gt;"",D14&lt;&gt;""),1,0)</f>
        <v>0</v>
      </c>
      <c r="Q14" s="65">
        <f>IF(H14&lt;&gt;"",0,1)</f>
        <v>1</v>
      </c>
      <c r="R14" s="66">
        <f t="shared" ref="R14:R44" si="6">MOD(C14,1)</f>
        <v>0</v>
      </c>
      <c r="S14" s="66">
        <f>IF(D14="",0,IF(MOD(D14,1)&gt;R14,MOD(D14,1),MOD(D14,1)+1))</f>
        <v>0</v>
      </c>
      <c r="T14" s="66">
        <f>IF(MOD(E14,1)&gt;R14,MIN(MAX(MOD(E14,1),R14),S14),MIN(MAX(MOD(E14,1)+1,R14),S14))</f>
        <v>0</v>
      </c>
      <c r="U14" s="66">
        <f>IF(MOD(F14,1)&gt;T14,MIN(MAX(MOD(F14,1),T14),S14),MIN(MAX(MOD(F14,1)+1,T14),S14))</f>
        <v>0</v>
      </c>
      <c r="V14" s="65">
        <f t="shared" ref="V14:V44" si="7">IF(ISNUMBER(B14),IF(WEEKDAY(B14,1)=1,1,0),0)</f>
        <v>0</v>
      </c>
      <c r="W14" s="67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7">
        <f t="shared" ref="X14:X44" si="9">IF(ISNUMBER(B14),IF(OR(B14=Weihnachtstag_1_1,B14=Weihnachtstag_2_1,B14=Tag_der_Arbeit_1),1,0),0)</f>
        <v>0</v>
      </c>
      <c r="Y14" s="67">
        <f t="shared" ref="Y14:Y44" si="10">IF(ISNUMBER(B14),IF(B14=Heiligabend_1,1,0),0)</f>
        <v>0</v>
      </c>
      <c r="Z14" s="67">
        <f t="shared" ref="Z14:Z44" si="11">IF(ISNUMBER(B14),IF(B14=Sylvester_1,1,0),0)</f>
        <v>0</v>
      </c>
      <c r="AA14" s="67">
        <f t="shared" ref="AA14:AA44" si="12">IF(ISNUMBER(B14),IF(WEEKDAY(B14+1,1)=1,1,0),0)</f>
        <v>0</v>
      </c>
      <c r="AB14" s="67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8">
        <f t="shared" ref="AC14:AC44" si="14">IF(ISNUMBER(B14),IF(OR(B14+1=Weihnachtstag_1_1,B14+1=Weihnachtstag_2_1,B14+1=Tag_der_Arbeit_1),1,0),0)</f>
        <v>0</v>
      </c>
      <c r="AD14" s="68">
        <f t="shared" ref="AD14:AD44" si="15">IF(ISNUMBER(B14),IF(B14+1=Heiligabend_1,1,0),0)</f>
        <v>0</v>
      </c>
      <c r="AE14" s="68">
        <f t="shared" ref="AE14:AE44" si="16">IF(ISNUMBER(B14),IF(B14+1=Sylvester_1,1,0),0)</f>
        <v>0</v>
      </c>
      <c r="AG14" s="122"/>
      <c r="AH14" s="123"/>
      <c r="AL14" s="31" t="s">
        <v>45</v>
      </c>
      <c r="AM14" s="32">
        <f>DATE(AM12,1,1)</f>
        <v>45658</v>
      </c>
      <c r="AN14" s="33">
        <v>125</v>
      </c>
    </row>
    <row r="15" spans="2:40" ht="21" customHeight="1" x14ac:dyDescent="0.2">
      <c r="B15" s="22">
        <f t="shared" ref="B15:B44" si="17">IF(B14&lt;&gt;"",IF(MONTH(Beginndatum_1)=MONTH(B14+1),B14+1,""),"")</f>
        <v>45993</v>
      </c>
      <c r="C15" s="3"/>
      <c r="D15" s="3"/>
      <c r="E15" s="3"/>
      <c r="F15" s="3"/>
      <c r="G15" s="4" t="str">
        <f t="shared" ca="1" si="0"/>
        <v/>
      </c>
      <c r="H15" s="5"/>
      <c r="I15" s="62" t="str">
        <f t="shared" ref="I15:I44" si="18">IF(P15=1,+(S15-R15)-(U15-T15), "")</f>
        <v/>
      </c>
      <c r="J15" s="62" t="str">
        <f t="shared" si="1"/>
        <v/>
      </c>
      <c r="K15" s="62" t="str">
        <f t="shared" si="2"/>
        <v/>
      </c>
      <c r="L15" s="62" t="str">
        <f t="shared" si="3"/>
        <v/>
      </c>
      <c r="M15" s="62" t="str">
        <f t="shared" si="4"/>
        <v/>
      </c>
      <c r="N15" s="62" t="str">
        <f t="shared" si="5"/>
        <v/>
      </c>
      <c r="P15" s="65">
        <f t="shared" ref="P15:P44" si="19">IF(AND(B15&lt;&gt;"",C15&lt;&gt;"",OR(D15&lt;&gt;"",E15&lt;&gt;"")),1,0)</f>
        <v>0</v>
      </c>
      <c r="Q15" s="65">
        <f>IF(H15&lt;&gt;"",0,1)</f>
        <v>1</v>
      </c>
      <c r="R15" s="66">
        <f t="shared" si="6"/>
        <v>0</v>
      </c>
      <c r="S15" s="66">
        <f>IF(D15="",0,IF(MOD(D15,1)&gt;R15,MOD(D15,1),MOD(D15,1)+1))</f>
        <v>0</v>
      </c>
      <c r="T15" s="66">
        <f>IF(MOD(E15,1)&gt;R15,MIN(MAX(MOD(E15,1),R15),S15),MIN(MAX(MOD(E15,1)+1,R15),S15))</f>
        <v>0</v>
      </c>
      <c r="U15" s="66">
        <f>IF(MOD(F15,1)&gt;T15,MIN(MAX(MOD(F15,1),T15),S15),MIN(MAX(MOD(F15,1)+1,T15),S15))</f>
        <v>0</v>
      </c>
      <c r="V15" s="65">
        <f t="shared" si="7"/>
        <v>0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8">
        <f t="shared" si="14"/>
        <v>0</v>
      </c>
      <c r="AD15" s="68">
        <f t="shared" si="15"/>
        <v>0</v>
      </c>
      <c r="AE15" s="68">
        <f t="shared" si="16"/>
        <v>0</v>
      </c>
      <c r="AG15" s="49" t="s">
        <v>37</v>
      </c>
      <c r="AH15" s="50">
        <f>(Stunden_1)*Stundenlohn_1</f>
        <v>0</v>
      </c>
      <c r="AL15" s="34" t="s">
        <v>46</v>
      </c>
      <c r="AM15" s="35">
        <f>Ostersonntag_1-2</f>
        <v>45765</v>
      </c>
      <c r="AN15" s="36">
        <v>125</v>
      </c>
    </row>
    <row r="16" spans="2:40" ht="21" customHeight="1" x14ac:dyDescent="0.2">
      <c r="B16" s="22">
        <f t="shared" si="17"/>
        <v>45994</v>
      </c>
      <c r="C16" s="3"/>
      <c r="D16" s="3"/>
      <c r="E16" s="3"/>
      <c r="F16" s="3"/>
      <c r="G16" s="4" t="str">
        <f t="shared" ca="1" si="0"/>
        <v/>
      </c>
      <c r="H16" s="5"/>
      <c r="I16" s="62" t="str">
        <f t="shared" si="18"/>
        <v/>
      </c>
      <c r="J16" s="62" t="str">
        <f t="shared" si="1"/>
        <v/>
      </c>
      <c r="K16" s="62" t="str">
        <f t="shared" si="2"/>
        <v/>
      </c>
      <c r="L16" s="62" t="str">
        <f t="shared" si="3"/>
        <v/>
      </c>
      <c r="M16" s="62" t="str">
        <f t="shared" si="4"/>
        <v/>
      </c>
      <c r="N16" s="62" t="str">
        <f t="shared" si="5"/>
        <v/>
      </c>
      <c r="P16" s="65">
        <f t="shared" si="19"/>
        <v>0</v>
      </c>
      <c r="Q16" s="65">
        <f t="shared" ref="Q16:Q44" si="20">IF(H16&lt;&gt;"",0,1)</f>
        <v>1</v>
      </c>
      <c r="R16" s="66">
        <f t="shared" si="6"/>
        <v>0</v>
      </c>
      <c r="S16" s="66">
        <f t="shared" ref="S16:S44" si="21">IF(D16="",0,IF(MOD(D16,1)&gt;R16,MOD(D16,1),MOD(D16,1)+1))</f>
        <v>0</v>
      </c>
      <c r="T16" s="66">
        <f t="shared" ref="T16:T44" si="22">IF(MOD(E16,1)&gt;R16,MIN(MAX(MOD(E16,1),R16),S16),MIN(MAX(MOD(E16,1)+1,R16),S16))</f>
        <v>0</v>
      </c>
      <c r="U16" s="66">
        <f t="shared" ref="U16:U44" si="23">IF(MOD(F16,1)&gt;T16,MIN(MAX(MOD(F16,1),T16),S16),MIN(MAX(MOD(F16,1)+1,T16),S16))</f>
        <v>0</v>
      </c>
      <c r="V16" s="65">
        <f t="shared" si="7"/>
        <v>0</v>
      </c>
      <c r="W16" s="67">
        <f t="shared" si="8"/>
        <v>0</v>
      </c>
      <c r="X16" s="67">
        <f t="shared" si="9"/>
        <v>0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8">
        <f t="shared" si="14"/>
        <v>0</v>
      </c>
      <c r="AD16" s="68">
        <f t="shared" si="15"/>
        <v>0</v>
      </c>
      <c r="AE16" s="68">
        <f t="shared" si="16"/>
        <v>0</v>
      </c>
      <c r="AG16" s="51" t="s">
        <v>38</v>
      </c>
      <c r="AH16" s="52">
        <f>(Nachtstd_25_1)*(Stundenlohn_1*25%)</f>
        <v>0</v>
      </c>
      <c r="AL16" s="34" t="s">
        <v>47</v>
      </c>
      <c r="AM16" s="35">
        <f>Ostersonntag_1+1</f>
        <v>45768</v>
      </c>
      <c r="AN16" s="36">
        <v>125</v>
      </c>
    </row>
    <row r="17" spans="2:40" ht="21" customHeight="1" x14ac:dyDescent="0.2">
      <c r="B17" s="22">
        <f t="shared" si="17"/>
        <v>45995</v>
      </c>
      <c r="C17" s="3"/>
      <c r="D17" s="3"/>
      <c r="E17" s="3"/>
      <c r="F17" s="3"/>
      <c r="G17" s="4" t="str">
        <f t="shared" ca="1" si="0"/>
        <v/>
      </c>
      <c r="H17" s="5"/>
      <c r="I17" s="62" t="str">
        <f t="shared" si="18"/>
        <v/>
      </c>
      <c r="J17" s="62" t="str">
        <f t="shared" si="1"/>
        <v/>
      </c>
      <c r="K17" s="62" t="str">
        <f t="shared" si="2"/>
        <v/>
      </c>
      <c r="L17" s="62" t="str">
        <f t="shared" si="3"/>
        <v/>
      </c>
      <c r="M17" s="62" t="str">
        <f t="shared" si="4"/>
        <v/>
      </c>
      <c r="N17" s="62" t="str">
        <f t="shared" si="5"/>
        <v/>
      </c>
      <c r="P17" s="65">
        <f t="shared" si="19"/>
        <v>0</v>
      </c>
      <c r="Q17" s="65">
        <f t="shared" si="20"/>
        <v>1</v>
      </c>
      <c r="R17" s="66">
        <f t="shared" si="6"/>
        <v>0</v>
      </c>
      <c r="S17" s="66">
        <f t="shared" si="21"/>
        <v>0</v>
      </c>
      <c r="T17" s="66">
        <f t="shared" si="22"/>
        <v>0</v>
      </c>
      <c r="U17" s="66">
        <f t="shared" si="23"/>
        <v>0</v>
      </c>
      <c r="V17" s="65">
        <f t="shared" si="7"/>
        <v>0</v>
      </c>
      <c r="W17" s="67">
        <f t="shared" si="8"/>
        <v>0</v>
      </c>
      <c r="X17" s="67">
        <f t="shared" si="9"/>
        <v>0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8">
        <f t="shared" si="14"/>
        <v>0</v>
      </c>
      <c r="AD17" s="68">
        <f t="shared" si="15"/>
        <v>0</v>
      </c>
      <c r="AE17" s="68">
        <f t="shared" si="16"/>
        <v>0</v>
      </c>
      <c r="AG17" s="51" t="s">
        <v>39</v>
      </c>
      <c r="AH17" s="52">
        <f>(Nachtstd_40_1)*(Stundenlohn_1*40%)</f>
        <v>0</v>
      </c>
      <c r="AL17" s="34" t="s">
        <v>48</v>
      </c>
      <c r="AM17" s="35">
        <f>DATE(AM12,5,1)</f>
        <v>45778</v>
      </c>
      <c r="AN17" s="36">
        <v>150</v>
      </c>
    </row>
    <row r="18" spans="2:40" ht="21" customHeight="1" x14ac:dyDescent="0.2">
      <c r="B18" s="22">
        <f t="shared" si="17"/>
        <v>45996</v>
      </c>
      <c r="C18" s="3"/>
      <c r="D18" s="3"/>
      <c r="E18" s="3"/>
      <c r="F18" s="3"/>
      <c r="G18" s="4" t="str">
        <f t="shared" ca="1" si="0"/>
        <v/>
      </c>
      <c r="H18" s="5"/>
      <c r="I18" s="62" t="str">
        <f t="shared" si="18"/>
        <v/>
      </c>
      <c r="J18" s="62" t="str">
        <f t="shared" si="1"/>
        <v/>
      </c>
      <c r="K18" s="62" t="str">
        <f t="shared" si="2"/>
        <v/>
      </c>
      <c r="L18" s="62" t="str">
        <f t="shared" si="3"/>
        <v/>
      </c>
      <c r="M18" s="62" t="str">
        <f t="shared" si="4"/>
        <v/>
      </c>
      <c r="N18" s="62" t="str">
        <f t="shared" si="5"/>
        <v/>
      </c>
      <c r="P18" s="65">
        <f t="shared" si="19"/>
        <v>0</v>
      </c>
      <c r="Q18" s="65">
        <f t="shared" si="20"/>
        <v>1</v>
      </c>
      <c r="R18" s="66">
        <f t="shared" si="6"/>
        <v>0</v>
      </c>
      <c r="S18" s="66">
        <f t="shared" si="21"/>
        <v>0</v>
      </c>
      <c r="T18" s="66">
        <f t="shared" si="22"/>
        <v>0</v>
      </c>
      <c r="U18" s="66">
        <f t="shared" si="23"/>
        <v>0</v>
      </c>
      <c r="V18" s="65">
        <f t="shared" si="7"/>
        <v>0</v>
      </c>
      <c r="W18" s="67">
        <f t="shared" si="8"/>
        <v>0</v>
      </c>
      <c r="X18" s="67">
        <f t="shared" si="9"/>
        <v>0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8">
        <f t="shared" si="14"/>
        <v>0</v>
      </c>
      <c r="AD18" s="68">
        <f t="shared" si="15"/>
        <v>0</v>
      </c>
      <c r="AE18" s="68">
        <f t="shared" si="16"/>
        <v>0</v>
      </c>
      <c r="AG18" s="51" t="s">
        <v>40</v>
      </c>
      <c r="AH18" s="52">
        <f>(Sonntagsstd_1)*(Stundenlohn_1*50%)</f>
        <v>0</v>
      </c>
      <c r="AL18" s="34" t="s">
        <v>49</v>
      </c>
      <c r="AM18" s="35">
        <f>Ostersonntag_1+39</f>
        <v>45806</v>
      </c>
      <c r="AN18" s="36">
        <v>125</v>
      </c>
    </row>
    <row r="19" spans="2:40" ht="21" customHeight="1" x14ac:dyDescent="0.2">
      <c r="B19" s="22">
        <f t="shared" si="17"/>
        <v>45997</v>
      </c>
      <c r="C19" s="3"/>
      <c r="D19" s="3"/>
      <c r="E19" s="3"/>
      <c r="F19" s="3"/>
      <c r="G19" s="4" t="str">
        <f t="shared" ca="1" si="0"/>
        <v/>
      </c>
      <c r="H19" s="5"/>
      <c r="I19" s="62" t="str">
        <f t="shared" si="18"/>
        <v/>
      </c>
      <c r="J19" s="62" t="str">
        <f t="shared" si="1"/>
        <v/>
      </c>
      <c r="K19" s="62" t="str">
        <f t="shared" si="2"/>
        <v/>
      </c>
      <c r="L19" s="62" t="str">
        <f t="shared" si="3"/>
        <v/>
      </c>
      <c r="M19" s="62" t="str">
        <f t="shared" si="4"/>
        <v/>
      </c>
      <c r="N19" s="62" t="str">
        <f t="shared" si="5"/>
        <v/>
      </c>
      <c r="P19" s="65">
        <f t="shared" si="19"/>
        <v>0</v>
      </c>
      <c r="Q19" s="65">
        <f t="shared" si="20"/>
        <v>1</v>
      </c>
      <c r="R19" s="66">
        <f t="shared" si="6"/>
        <v>0</v>
      </c>
      <c r="S19" s="66">
        <f t="shared" si="21"/>
        <v>0</v>
      </c>
      <c r="T19" s="66">
        <f t="shared" si="22"/>
        <v>0</v>
      </c>
      <c r="U19" s="66">
        <f t="shared" si="23"/>
        <v>0</v>
      </c>
      <c r="V19" s="65">
        <f t="shared" si="7"/>
        <v>0</v>
      </c>
      <c r="W19" s="67">
        <f t="shared" si="8"/>
        <v>0</v>
      </c>
      <c r="X19" s="67">
        <f t="shared" si="9"/>
        <v>0</v>
      </c>
      <c r="Y19" s="67">
        <f t="shared" si="10"/>
        <v>0</v>
      </c>
      <c r="Z19" s="67">
        <f t="shared" si="11"/>
        <v>0</v>
      </c>
      <c r="AA19" s="67">
        <f t="shared" si="12"/>
        <v>1</v>
      </c>
      <c r="AB19" s="67">
        <f t="shared" si="13"/>
        <v>0</v>
      </c>
      <c r="AC19" s="68">
        <f t="shared" si="14"/>
        <v>0</v>
      </c>
      <c r="AD19" s="68">
        <f t="shared" si="15"/>
        <v>0</v>
      </c>
      <c r="AE19" s="68">
        <f t="shared" si="16"/>
        <v>0</v>
      </c>
      <c r="AG19" s="51" t="s">
        <v>41</v>
      </c>
      <c r="AH19" s="52">
        <f>(Feiertagsstd_125_1)*(Stundenlohn_1*125%)</f>
        <v>0</v>
      </c>
      <c r="AL19" s="34" t="s">
        <v>50</v>
      </c>
      <c r="AM19" s="35">
        <f>Ostersonntag_1+50</f>
        <v>45817</v>
      </c>
      <c r="AN19" s="36">
        <v>125</v>
      </c>
    </row>
    <row r="20" spans="2:40" ht="21" customHeight="1" x14ac:dyDescent="0.2">
      <c r="B20" s="22">
        <f t="shared" si="17"/>
        <v>45998</v>
      </c>
      <c r="C20" s="3"/>
      <c r="D20" s="3"/>
      <c r="E20" s="3"/>
      <c r="F20" s="3"/>
      <c r="G20" s="4" t="str">
        <f t="shared" ca="1" si="0"/>
        <v/>
      </c>
      <c r="H20" s="5"/>
      <c r="I20" s="62" t="str">
        <f t="shared" si="18"/>
        <v/>
      </c>
      <c r="J20" s="62" t="str">
        <f t="shared" si="1"/>
        <v/>
      </c>
      <c r="K20" s="62" t="str">
        <f t="shared" si="2"/>
        <v/>
      </c>
      <c r="L20" s="62" t="str">
        <f t="shared" si="3"/>
        <v/>
      </c>
      <c r="M20" s="62" t="str">
        <f t="shared" si="4"/>
        <v/>
      </c>
      <c r="N20" s="62" t="str">
        <f t="shared" si="5"/>
        <v/>
      </c>
      <c r="P20" s="65">
        <f t="shared" si="19"/>
        <v>0</v>
      </c>
      <c r="Q20" s="65">
        <f t="shared" si="20"/>
        <v>1</v>
      </c>
      <c r="R20" s="66">
        <f t="shared" si="6"/>
        <v>0</v>
      </c>
      <c r="S20" s="66">
        <f t="shared" si="21"/>
        <v>0</v>
      </c>
      <c r="T20" s="66">
        <f t="shared" si="22"/>
        <v>0</v>
      </c>
      <c r="U20" s="66">
        <f t="shared" si="23"/>
        <v>0</v>
      </c>
      <c r="V20" s="65">
        <f t="shared" si="7"/>
        <v>1</v>
      </c>
      <c r="W20" s="67">
        <f t="shared" si="8"/>
        <v>0</v>
      </c>
      <c r="X20" s="67">
        <f t="shared" si="9"/>
        <v>0</v>
      </c>
      <c r="Y20" s="67">
        <f t="shared" si="10"/>
        <v>0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8">
        <f t="shared" si="14"/>
        <v>0</v>
      </c>
      <c r="AD20" s="68">
        <f t="shared" si="15"/>
        <v>0</v>
      </c>
      <c r="AE20" s="68">
        <f t="shared" si="16"/>
        <v>0</v>
      </c>
      <c r="AG20" s="53" t="s">
        <v>42</v>
      </c>
      <c r="AH20" s="54">
        <f>(Feiertagsstd_150_1)*(Stundenlohn_1*150%)</f>
        <v>0</v>
      </c>
      <c r="AL20" s="34" t="s">
        <v>51</v>
      </c>
      <c r="AM20" s="35">
        <f>DATE(AM12,10,3)</f>
        <v>45933</v>
      </c>
      <c r="AN20" s="36">
        <v>125</v>
      </c>
    </row>
    <row r="21" spans="2:40" ht="21" customHeight="1" x14ac:dyDescent="0.2">
      <c r="B21" s="22">
        <f t="shared" si="17"/>
        <v>45999</v>
      </c>
      <c r="C21" s="3"/>
      <c r="D21" s="3"/>
      <c r="E21" s="3"/>
      <c r="F21" s="3"/>
      <c r="G21" s="4" t="str">
        <f t="shared" ca="1" si="0"/>
        <v/>
      </c>
      <c r="H21" s="5"/>
      <c r="I21" s="62" t="str">
        <f t="shared" si="18"/>
        <v/>
      </c>
      <c r="J21" s="62" t="str">
        <f t="shared" si="1"/>
        <v/>
      </c>
      <c r="K21" s="62" t="str">
        <f t="shared" si="2"/>
        <v/>
      </c>
      <c r="L21" s="62" t="str">
        <f t="shared" si="3"/>
        <v/>
      </c>
      <c r="M21" s="62" t="str">
        <f t="shared" si="4"/>
        <v/>
      </c>
      <c r="N21" s="62" t="str">
        <f t="shared" si="5"/>
        <v/>
      </c>
      <c r="P21" s="65">
        <f t="shared" si="19"/>
        <v>0</v>
      </c>
      <c r="Q21" s="65">
        <f t="shared" si="20"/>
        <v>1</v>
      </c>
      <c r="R21" s="66">
        <f t="shared" si="6"/>
        <v>0</v>
      </c>
      <c r="S21" s="66">
        <f t="shared" si="21"/>
        <v>0</v>
      </c>
      <c r="T21" s="66">
        <f t="shared" si="22"/>
        <v>0</v>
      </c>
      <c r="U21" s="66">
        <f t="shared" si="23"/>
        <v>0</v>
      </c>
      <c r="V21" s="65">
        <f t="shared" si="7"/>
        <v>0</v>
      </c>
      <c r="W21" s="67">
        <f t="shared" si="8"/>
        <v>0</v>
      </c>
      <c r="X21" s="67">
        <f t="shared" si="9"/>
        <v>0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8">
        <f t="shared" si="14"/>
        <v>0</v>
      </c>
      <c r="AD21" s="68">
        <f t="shared" si="15"/>
        <v>0</v>
      </c>
      <c r="AE21" s="68">
        <f t="shared" si="16"/>
        <v>0</v>
      </c>
      <c r="AG21" s="55"/>
      <c r="AH21" s="56"/>
      <c r="AL21" s="37" t="s">
        <v>52</v>
      </c>
      <c r="AM21" s="38">
        <f>DATE(AM12,12,24)</f>
        <v>46015</v>
      </c>
      <c r="AN21" s="36">
        <v>150</v>
      </c>
    </row>
    <row r="22" spans="2:40" ht="21" customHeight="1" x14ac:dyDescent="0.2">
      <c r="B22" s="22">
        <f t="shared" si="17"/>
        <v>46000</v>
      </c>
      <c r="C22" s="3"/>
      <c r="D22" s="3"/>
      <c r="E22" s="3"/>
      <c r="F22" s="3"/>
      <c r="G22" s="4" t="str">
        <f t="shared" ca="1" si="0"/>
        <v/>
      </c>
      <c r="H22" s="5"/>
      <c r="I22" s="62" t="str">
        <f t="shared" si="18"/>
        <v/>
      </c>
      <c r="J22" s="62" t="str">
        <f t="shared" si="1"/>
        <v/>
      </c>
      <c r="K22" s="62" t="str">
        <f t="shared" si="2"/>
        <v/>
      </c>
      <c r="L22" s="62" t="str">
        <f t="shared" si="3"/>
        <v/>
      </c>
      <c r="M22" s="62" t="str">
        <f t="shared" si="4"/>
        <v/>
      </c>
      <c r="N22" s="62" t="str">
        <f t="shared" si="5"/>
        <v/>
      </c>
      <c r="P22" s="65">
        <f t="shared" si="19"/>
        <v>0</v>
      </c>
      <c r="Q22" s="65">
        <f t="shared" si="20"/>
        <v>1</v>
      </c>
      <c r="R22" s="66">
        <f t="shared" si="6"/>
        <v>0</v>
      </c>
      <c r="S22" s="66">
        <f t="shared" si="21"/>
        <v>0</v>
      </c>
      <c r="T22" s="66">
        <f t="shared" si="22"/>
        <v>0</v>
      </c>
      <c r="U22" s="66">
        <f t="shared" si="23"/>
        <v>0</v>
      </c>
      <c r="V22" s="65">
        <f t="shared" si="7"/>
        <v>0</v>
      </c>
      <c r="W22" s="67">
        <f t="shared" si="8"/>
        <v>0</v>
      </c>
      <c r="X22" s="67">
        <f t="shared" si="9"/>
        <v>0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8">
        <f t="shared" si="14"/>
        <v>0</v>
      </c>
      <c r="AD22" s="68">
        <f t="shared" si="15"/>
        <v>0</v>
      </c>
      <c r="AE22" s="68">
        <f t="shared" si="16"/>
        <v>0</v>
      </c>
      <c r="AG22" s="57"/>
      <c r="AH22" s="58"/>
      <c r="AL22" s="34" t="s">
        <v>53</v>
      </c>
      <c r="AM22" s="35">
        <f>DATE(AM12,12,25)</f>
        <v>46016</v>
      </c>
      <c r="AN22" s="36">
        <v>150</v>
      </c>
    </row>
    <row r="23" spans="2:40" ht="21" customHeight="1" x14ac:dyDescent="0.2">
      <c r="B23" s="22">
        <f t="shared" si="17"/>
        <v>46001</v>
      </c>
      <c r="C23" s="3"/>
      <c r="D23" s="3"/>
      <c r="E23" s="3"/>
      <c r="F23" s="3"/>
      <c r="G23" s="4" t="str">
        <f t="shared" ca="1" si="0"/>
        <v/>
      </c>
      <c r="H23" s="5"/>
      <c r="I23" s="62" t="str">
        <f t="shared" si="18"/>
        <v/>
      </c>
      <c r="J23" s="62" t="str">
        <f t="shared" si="1"/>
        <v/>
      </c>
      <c r="K23" s="62" t="str">
        <f t="shared" si="2"/>
        <v/>
      </c>
      <c r="L23" s="62" t="str">
        <f t="shared" si="3"/>
        <v/>
      </c>
      <c r="M23" s="62" t="str">
        <f t="shared" si="4"/>
        <v/>
      </c>
      <c r="N23" s="62" t="str">
        <f t="shared" si="5"/>
        <v/>
      </c>
      <c r="P23" s="65">
        <f t="shared" si="19"/>
        <v>0</v>
      </c>
      <c r="Q23" s="65">
        <f t="shared" si="20"/>
        <v>1</v>
      </c>
      <c r="R23" s="66">
        <f t="shared" si="6"/>
        <v>0</v>
      </c>
      <c r="S23" s="66">
        <f t="shared" si="21"/>
        <v>0</v>
      </c>
      <c r="T23" s="66">
        <f t="shared" si="22"/>
        <v>0</v>
      </c>
      <c r="U23" s="66">
        <f t="shared" si="23"/>
        <v>0</v>
      </c>
      <c r="V23" s="65">
        <f t="shared" si="7"/>
        <v>0</v>
      </c>
      <c r="W23" s="67">
        <f t="shared" si="8"/>
        <v>0</v>
      </c>
      <c r="X23" s="67">
        <f t="shared" si="9"/>
        <v>0</v>
      </c>
      <c r="Y23" s="67">
        <f t="shared" si="10"/>
        <v>0</v>
      </c>
      <c r="Z23" s="67">
        <f t="shared" si="11"/>
        <v>0</v>
      </c>
      <c r="AA23" s="67">
        <f t="shared" si="12"/>
        <v>0</v>
      </c>
      <c r="AB23" s="67">
        <f t="shared" si="13"/>
        <v>0</v>
      </c>
      <c r="AC23" s="68">
        <f t="shared" si="14"/>
        <v>0</v>
      </c>
      <c r="AD23" s="68">
        <f t="shared" si="15"/>
        <v>0</v>
      </c>
      <c r="AE23" s="68">
        <f t="shared" si="16"/>
        <v>0</v>
      </c>
      <c r="AG23" s="57"/>
      <c r="AH23" s="58"/>
      <c r="AL23" s="34" t="s">
        <v>54</v>
      </c>
      <c r="AM23" s="35">
        <f>DATE(AM12,12,26)</f>
        <v>46017</v>
      </c>
      <c r="AN23" s="36">
        <v>150</v>
      </c>
    </row>
    <row r="24" spans="2:40" ht="21" customHeight="1" x14ac:dyDescent="0.2">
      <c r="B24" s="22">
        <f t="shared" si="17"/>
        <v>46002</v>
      </c>
      <c r="C24" s="3"/>
      <c r="D24" s="3"/>
      <c r="E24" s="3"/>
      <c r="F24" s="3"/>
      <c r="G24" s="4" t="str">
        <f t="shared" ca="1" si="0"/>
        <v/>
      </c>
      <c r="H24" s="5"/>
      <c r="I24" s="62" t="str">
        <f t="shared" si="18"/>
        <v/>
      </c>
      <c r="J24" s="62" t="str">
        <f t="shared" si="1"/>
        <v/>
      </c>
      <c r="K24" s="62" t="str">
        <f t="shared" si="2"/>
        <v/>
      </c>
      <c r="L24" s="62" t="str">
        <f t="shared" si="3"/>
        <v/>
      </c>
      <c r="M24" s="62" t="str">
        <f t="shared" si="4"/>
        <v/>
      </c>
      <c r="N24" s="62" t="str">
        <f t="shared" si="5"/>
        <v/>
      </c>
      <c r="P24" s="65">
        <f t="shared" si="19"/>
        <v>0</v>
      </c>
      <c r="Q24" s="65">
        <f t="shared" si="20"/>
        <v>1</v>
      </c>
      <c r="R24" s="66">
        <f t="shared" si="6"/>
        <v>0</v>
      </c>
      <c r="S24" s="66">
        <f t="shared" si="21"/>
        <v>0</v>
      </c>
      <c r="T24" s="66">
        <f t="shared" si="22"/>
        <v>0</v>
      </c>
      <c r="U24" s="66">
        <f t="shared" si="23"/>
        <v>0</v>
      </c>
      <c r="V24" s="65">
        <f t="shared" si="7"/>
        <v>0</v>
      </c>
      <c r="W24" s="67">
        <f t="shared" si="8"/>
        <v>0</v>
      </c>
      <c r="X24" s="67">
        <f t="shared" si="9"/>
        <v>0</v>
      </c>
      <c r="Y24" s="67">
        <f t="shared" si="10"/>
        <v>0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8">
        <f t="shared" si="14"/>
        <v>0</v>
      </c>
      <c r="AD24" s="68">
        <f t="shared" si="15"/>
        <v>0</v>
      </c>
      <c r="AE24" s="68">
        <f t="shared" si="16"/>
        <v>0</v>
      </c>
      <c r="AG24" s="57"/>
      <c r="AH24" s="58"/>
      <c r="AL24" s="39" t="s">
        <v>55</v>
      </c>
      <c r="AM24" s="40">
        <f>DATE(AM12,12,31)</f>
        <v>46022</v>
      </c>
      <c r="AN24" s="41">
        <v>125</v>
      </c>
    </row>
    <row r="25" spans="2:40" ht="21" customHeight="1" x14ac:dyDescent="0.2">
      <c r="B25" s="22">
        <f t="shared" si="17"/>
        <v>46003</v>
      </c>
      <c r="C25" s="3"/>
      <c r="D25" s="3"/>
      <c r="E25" s="3"/>
      <c r="F25" s="3"/>
      <c r="G25" s="4" t="str">
        <f t="shared" ca="1" si="0"/>
        <v/>
      </c>
      <c r="H25" s="5"/>
      <c r="I25" s="62" t="str">
        <f t="shared" si="18"/>
        <v/>
      </c>
      <c r="J25" s="62" t="str">
        <f t="shared" si="1"/>
        <v/>
      </c>
      <c r="K25" s="62" t="str">
        <f t="shared" si="2"/>
        <v/>
      </c>
      <c r="L25" s="62" t="str">
        <f t="shared" si="3"/>
        <v/>
      </c>
      <c r="M25" s="62" t="str">
        <f t="shared" si="4"/>
        <v/>
      </c>
      <c r="N25" s="62" t="str">
        <f t="shared" si="5"/>
        <v/>
      </c>
      <c r="P25" s="65">
        <f t="shared" si="19"/>
        <v>0</v>
      </c>
      <c r="Q25" s="65">
        <f t="shared" si="20"/>
        <v>1</v>
      </c>
      <c r="R25" s="66">
        <f t="shared" si="6"/>
        <v>0</v>
      </c>
      <c r="S25" s="66">
        <f t="shared" si="21"/>
        <v>0</v>
      </c>
      <c r="T25" s="66">
        <f t="shared" si="22"/>
        <v>0</v>
      </c>
      <c r="U25" s="66">
        <f t="shared" si="23"/>
        <v>0</v>
      </c>
      <c r="V25" s="65">
        <f t="shared" si="7"/>
        <v>0</v>
      </c>
      <c r="W25" s="67">
        <f t="shared" si="8"/>
        <v>0</v>
      </c>
      <c r="X25" s="67">
        <f t="shared" si="9"/>
        <v>0</v>
      </c>
      <c r="Y25" s="67">
        <f t="shared" si="10"/>
        <v>0</v>
      </c>
      <c r="Z25" s="67">
        <f t="shared" si="11"/>
        <v>0</v>
      </c>
      <c r="AA25" s="67">
        <f t="shared" si="12"/>
        <v>0</v>
      </c>
      <c r="AB25" s="67">
        <f t="shared" si="13"/>
        <v>0</v>
      </c>
      <c r="AC25" s="68">
        <f t="shared" si="14"/>
        <v>0</v>
      </c>
      <c r="AD25" s="68">
        <f t="shared" si="15"/>
        <v>0</v>
      </c>
      <c r="AE25" s="68">
        <f t="shared" si="16"/>
        <v>0</v>
      </c>
      <c r="AG25" s="57"/>
      <c r="AH25" s="58"/>
    </row>
    <row r="26" spans="2:40" ht="21" customHeight="1" x14ac:dyDescent="0.2">
      <c r="B26" s="22">
        <f t="shared" si="17"/>
        <v>46004</v>
      </c>
      <c r="C26" s="3"/>
      <c r="D26" s="3"/>
      <c r="E26" s="3"/>
      <c r="F26" s="3"/>
      <c r="G26" s="4" t="str">
        <f t="shared" ca="1" si="0"/>
        <v/>
      </c>
      <c r="H26" s="5"/>
      <c r="I26" s="62" t="str">
        <f t="shared" si="18"/>
        <v/>
      </c>
      <c r="J26" s="62" t="str">
        <f t="shared" si="1"/>
        <v/>
      </c>
      <c r="K26" s="62" t="str">
        <f t="shared" si="2"/>
        <v/>
      </c>
      <c r="L26" s="62" t="str">
        <f t="shared" si="3"/>
        <v/>
      </c>
      <c r="M26" s="62" t="str">
        <f t="shared" si="4"/>
        <v/>
      </c>
      <c r="N26" s="62" t="str">
        <f t="shared" si="5"/>
        <v/>
      </c>
      <c r="P26" s="65">
        <f t="shared" si="19"/>
        <v>0</v>
      </c>
      <c r="Q26" s="65">
        <f t="shared" si="20"/>
        <v>1</v>
      </c>
      <c r="R26" s="66">
        <f t="shared" si="6"/>
        <v>0</v>
      </c>
      <c r="S26" s="66">
        <f t="shared" si="21"/>
        <v>0</v>
      </c>
      <c r="T26" s="66">
        <f t="shared" si="22"/>
        <v>0</v>
      </c>
      <c r="U26" s="66">
        <f t="shared" si="23"/>
        <v>0</v>
      </c>
      <c r="V26" s="65">
        <f t="shared" si="7"/>
        <v>0</v>
      </c>
      <c r="W26" s="67">
        <f t="shared" si="8"/>
        <v>0</v>
      </c>
      <c r="X26" s="67">
        <f t="shared" si="9"/>
        <v>0</v>
      </c>
      <c r="Y26" s="67">
        <f t="shared" si="10"/>
        <v>0</v>
      </c>
      <c r="Z26" s="67">
        <f t="shared" si="11"/>
        <v>0</v>
      </c>
      <c r="AA26" s="67">
        <f t="shared" si="12"/>
        <v>1</v>
      </c>
      <c r="AB26" s="67">
        <f t="shared" si="13"/>
        <v>0</v>
      </c>
      <c r="AC26" s="68">
        <f t="shared" si="14"/>
        <v>0</v>
      </c>
      <c r="AD26" s="68">
        <f t="shared" si="15"/>
        <v>0</v>
      </c>
      <c r="AE26" s="68">
        <f t="shared" si="16"/>
        <v>0</v>
      </c>
      <c r="AG26" s="57"/>
      <c r="AH26" s="58"/>
      <c r="AL26" s="42" t="s">
        <v>56</v>
      </c>
      <c r="AM26" s="43">
        <f>YEAR(Beginndatum_1)</f>
        <v>2025</v>
      </c>
      <c r="AN26" s="44" t="s">
        <v>44</v>
      </c>
    </row>
    <row r="27" spans="2:40" ht="21" customHeight="1" x14ac:dyDescent="0.2">
      <c r="B27" s="22">
        <f t="shared" si="17"/>
        <v>46005</v>
      </c>
      <c r="C27" s="3"/>
      <c r="D27" s="3"/>
      <c r="E27" s="3"/>
      <c r="F27" s="3"/>
      <c r="G27" s="4" t="str">
        <f t="shared" ca="1" si="0"/>
        <v/>
      </c>
      <c r="H27" s="5"/>
      <c r="I27" s="62" t="str">
        <f t="shared" si="18"/>
        <v/>
      </c>
      <c r="J27" s="62" t="str">
        <f t="shared" si="1"/>
        <v/>
      </c>
      <c r="K27" s="62" t="str">
        <f t="shared" si="2"/>
        <v/>
      </c>
      <c r="L27" s="62" t="str">
        <f t="shared" si="3"/>
        <v/>
      </c>
      <c r="M27" s="62" t="str">
        <f t="shared" si="4"/>
        <v/>
      </c>
      <c r="N27" s="62" t="str">
        <f t="shared" si="5"/>
        <v/>
      </c>
      <c r="P27" s="65">
        <f t="shared" si="19"/>
        <v>0</v>
      </c>
      <c r="Q27" s="65">
        <f t="shared" si="20"/>
        <v>1</v>
      </c>
      <c r="R27" s="66">
        <f t="shared" si="6"/>
        <v>0</v>
      </c>
      <c r="S27" s="66">
        <f t="shared" si="21"/>
        <v>0</v>
      </c>
      <c r="T27" s="66">
        <f t="shared" si="22"/>
        <v>0</v>
      </c>
      <c r="U27" s="66">
        <f t="shared" si="23"/>
        <v>0</v>
      </c>
      <c r="V27" s="65">
        <f t="shared" si="7"/>
        <v>1</v>
      </c>
      <c r="W27" s="67">
        <f t="shared" si="8"/>
        <v>0</v>
      </c>
      <c r="X27" s="67">
        <f t="shared" si="9"/>
        <v>0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8">
        <f t="shared" si="14"/>
        <v>0</v>
      </c>
      <c r="AD27" s="68">
        <f t="shared" si="15"/>
        <v>0</v>
      </c>
      <c r="AE27" s="68">
        <f t="shared" si="16"/>
        <v>0</v>
      </c>
      <c r="AG27" s="57"/>
      <c r="AH27" s="58"/>
      <c r="AL27" s="82" t="s">
        <v>65</v>
      </c>
      <c r="AM27" s="83"/>
      <c r="AN27" s="84"/>
    </row>
    <row r="28" spans="2:40" ht="21" customHeight="1" x14ac:dyDescent="0.2">
      <c r="B28" s="22">
        <f t="shared" si="17"/>
        <v>46006</v>
      </c>
      <c r="C28" s="3"/>
      <c r="D28" s="3"/>
      <c r="E28" s="3"/>
      <c r="F28" s="3"/>
      <c r="G28" s="4" t="str">
        <f t="shared" ca="1" si="0"/>
        <v/>
      </c>
      <c r="H28" s="5"/>
      <c r="I28" s="62" t="str">
        <f t="shared" si="18"/>
        <v/>
      </c>
      <c r="J28" s="62" t="str">
        <f t="shared" si="1"/>
        <v/>
      </c>
      <c r="K28" s="62" t="str">
        <f t="shared" si="2"/>
        <v/>
      </c>
      <c r="L28" s="62" t="str">
        <f t="shared" si="3"/>
        <v/>
      </c>
      <c r="M28" s="62" t="str">
        <f t="shared" si="4"/>
        <v/>
      </c>
      <c r="N28" s="62" t="str">
        <f t="shared" si="5"/>
        <v/>
      </c>
      <c r="P28" s="65">
        <f t="shared" si="19"/>
        <v>0</v>
      </c>
      <c r="Q28" s="65">
        <f t="shared" si="20"/>
        <v>1</v>
      </c>
      <c r="R28" s="66">
        <f t="shared" si="6"/>
        <v>0</v>
      </c>
      <c r="S28" s="66">
        <f t="shared" si="21"/>
        <v>0</v>
      </c>
      <c r="T28" s="66">
        <f t="shared" si="22"/>
        <v>0</v>
      </c>
      <c r="U28" s="66">
        <f t="shared" si="23"/>
        <v>0</v>
      </c>
      <c r="V28" s="65">
        <f t="shared" si="7"/>
        <v>0</v>
      </c>
      <c r="W28" s="67">
        <f t="shared" si="8"/>
        <v>0</v>
      </c>
      <c r="X28" s="67">
        <f t="shared" si="9"/>
        <v>0</v>
      </c>
      <c r="Y28" s="67">
        <f t="shared" si="10"/>
        <v>0</v>
      </c>
      <c r="Z28" s="67">
        <f t="shared" si="11"/>
        <v>0</v>
      </c>
      <c r="AA28" s="67">
        <f t="shared" si="12"/>
        <v>0</v>
      </c>
      <c r="AB28" s="67">
        <f t="shared" si="13"/>
        <v>0</v>
      </c>
      <c r="AC28" s="68">
        <f t="shared" si="14"/>
        <v>0</v>
      </c>
      <c r="AD28" s="68">
        <f t="shared" si="15"/>
        <v>0</v>
      </c>
      <c r="AE28" s="68">
        <f t="shared" si="16"/>
        <v>0</v>
      </c>
      <c r="AG28" s="57"/>
      <c r="AH28" s="58"/>
      <c r="AL28" s="85"/>
      <c r="AM28" s="86"/>
      <c r="AN28" s="87"/>
    </row>
    <row r="29" spans="2:40" ht="21" customHeight="1" x14ac:dyDescent="0.2">
      <c r="B29" s="22">
        <f t="shared" si="17"/>
        <v>46007</v>
      </c>
      <c r="C29" s="3"/>
      <c r="D29" s="3"/>
      <c r="E29" s="3"/>
      <c r="F29" s="3"/>
      <c r="G29" s="4" t="str">
        <f t="shared" ca="1" si="0"/>
        <v/>
      </c>
      <c r="H29" s="5"/>
      <c r="I29" s="62" t="str">
        <f t="shared" si="18"/>
        <v/>
      </c>
      <c r="J29" s="62" t="str">
        <f t="shared" si="1"/>
        <v/>
      </c>
      <c r="K29" s="62" t="str">
        <f t="shared" si="2"/>
        <v/>
      </c>
      <c r="L29" s="62" t="str">
        <f t="shared" si="3"/>
        <v/>
      </c>
      <c r="M29" s="62" t="str">
        <f t="shared" si="4"/>
        <v/>
      </c>
      <c r="N29" s="62" t="str">
        <f t="shared" si="5"/>
        <v/>
      </c>
      <c r="P29" s="65">
        <f t="shared" si="19"/>
        <v>0</v>
      </c>
      <c r="Q29" s="65">
        <f t="shared" si="20"/>
        <v>1</v>
      </c>
      <c r="R29" s="66">
        <f t="shared" si="6"/>
        <v>0</v>
      </c>
      <c r="S29" s="66">
        <f t="shared" si="21"/>
        <v>0</v>
      </c>
      <c r="T29" s="66">
        <f t="shared" si="22"/>
        <v>0</v>
      </c>
      <c r="U29" s="66">
        <f t="shared" si="23"/>
        <v>0</v>
      </c>
      <c r="V29" s="65">
        <f t="shared" si="7"/>
        <v>0</v>
      </c>
      <c r="W29" s="67">
        <f t="shared" si="8"/>
        <v>0</v>
      </c>
      <c r="X29" s="67">
        <f t="shared" si="9"/>
        <v>0</v>
      </c>
      <c r="Y29" s="67">
        <f t="shared" si="10"/>
        <v>0</v>
      </c>
      <c r="Z29" s="67">
        <f t="shared" si="11"/>
        <v>0</v>
      </c>
      <c r="AA29" s="67">
        <f t="shared" si="12"/>
        <v>0</v>
      </c>
      <c r="AB29" s="67">
        <f t="shared" si="13"/>
        <v>0</v>
      </c>
      <c r="AC29" s="68">
        <f t="shared" si="14"/>
        <v>0</v>
      </c>
      <c r="AD29" s="68">
        <f t="shared" si="15"/>
        <v>0</v>
      </c>
      <c r="AE29" s="68">
        <f t="shared" si="16"/>
        <v>0</v>
      </c>
      <c r="AG29" s="57"/>
      <c r="AH29" s="58"/>
      <c r="AL29" s="88" t="s">
        <v>66</v>
      </c>
      <c r="AM29" s="89"/>
      <c r="AN29" s="90"/>
    </row>
    <row r="30" spans="2:40" ht="21" customHeight="1" x14ac:dyDescent="0.2">
      <c r="B30" s="22">
        <f t="shared" si="17"/>
        <v>46008</v>
      </c>
      <c r="C30" s="3"/>
      <c r="D30" s="3"/>
      <c r="E30" s="3"/>
      <c r="F30" s="3"/>
      <c r="G30" s="4" t="str">
        <f t="shared" ca="1" si="0"/>
        <v/>
      </c>
      <c r="H30" s="5"/>
      <c r="I30" s="62" t="str">
        <f t="shared" si="18"/>
        <v/>
      </c>
      <c r="J30" s="62" t="str">
        <f t="shared" si="1"/>
        <v/>
      </c>
      <c r="K30" s="62" t="str">
        <f t="shared" si="2"/>
        <v/>
      </c>
      <c r="L30" s="62" t="str">
        <f t="shared" si="3"/>
        <v/>
      </c>
      <c r="M30" s="62" t="str">
        <f t="shared" si="4"/>
        <v/>
      </c>
      <c r="N30" s="62" t="str">
        <f t="shared" si="5"/>
        <v/>
      </c>
      <c r="P30" s="65">
        <f t="shared" si="19"/>
        <v>0</v>
      </c>
      <c r="Q30" s="65">
        <f t="shared" si="20"/>
        <v>1</v>
      </c>
      <c r="R30" s="66">
        <f t="shared" si="6"/>
        <v>0</v>
      </c>
      <c r="S30" s="66">
        <f t="shared" si="21"/>
        <v>0</v>
      </c>
      <c r="T30" s="66">
        <f t="shared" si="22"/>
        <v>0</v>
      </c>
      <c r="U30" s="66">
        <f t="shared" si="23"/>
        <v>0</v>
      </c>
      <c r="V30" s="65">
        <f t="shared" si="7"/>
        <v>0</v>
      </c>
      <c r="W30" s="67">
        <f t="shared" si="8"/>
        <v>0</v>
      </c>
      <c r="X30" s="67">
        <f t="shared" si="9"/>
        <v>0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8">
        <f t="shared" si="14"/>
        <v>0</v>
      </c>
      <c r="AD30" s="68">
        <f t="shared" si="15"/>
        <v>0</v>
      </c>
      <c r="AE30" s="68">
        <f t="shared" si="16"/>
        <v>0</v>
      </c>
      <c r="AG30" s="57"/>
      <c r="AH30" s="58"/>
      <c r="AL30" s="91"/>
      <c r="AM30" s="92"/>
      <c r="AN30" s="93"/>
    </row>
    <row r="31" spans="2:40" ht="21" customHeight="1" x14ac:dyDescent="0.2">
      <c r="B31" s="22">
        <f t="shared" si="17"/>
        <v>46009</v>
      </c>
      <c r="C31" s="3"/>
      <c r="D31" s="3"/>
      <c r="E31" s="3"/>
      <c r="F31" s="3"/>
      <c r="G31" s="4" t="str">
        <f t="shared" ca="1" si="0"/>
        <v/>
      </c>
      <c r="H31" s="5"/>
      <c r="I31" s="62" t="str">
        <f t="shared" si="18"/>
        <v/>
      </c>
      <c r="J31" s="62" t="str">
        <f t="shared" si="1"/>
        <v/>
      </c>
      <c r="K31" s="62" t="str">
        <f t="shared" si="2"/>
        <v/>
      </c>
      <c r="L31" s="62" t="str">
        <f t="shared" si="3"/>
        <v/>
      </c>
      <c r="M31" s="62" t="str">
        <f t="shared" si="4"/>
        <v/>
      </c>
      <c r="N31" s="62" t="str">
        <f t="shared" si="5"/>
        <v/>
      </c>
      <c r="P31" s="65">
        <f t="shared" si="19"/>
        <v>0</v>
      </c>
      <c r="Q31" s="65">
        <f t="shared" si="20"/>
        <v>1</v>
      </c>
      <c r="R31" s="66">
        <f t="shared" si="6"/>
        <v>0</v>
      </c>
      <c r="S31" s="66">
        <f t="shared" si="21"/>
        <v>0</v>
      </c>
      <c r="T31" s="66">
        <f t="shared" si="22"/>
        <v>0</v>
      </c>
      <c r="U31" s="66">
        <f t="shared" si="23"/>
        <v>0</v>
      </c>
      <c r="V31" s="65">
        <f t="shared" si="7"/>
        <v>0</v>
      </c>
      <c r="W31" s="67">
        <f t="shared" si="8"/>
        <v>0</v>
      </c>
      <c r="X31" s="67">
        <f t="shared" si="9"/>
        <v>0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8">
        <f t="shared" si="14"/>
        <v>0</v>
      </c>
      <c r="AD31" s="68">
        <f t="shared" si="15"/>
        <v>0</v>
      </c>
      <c r="AE31" s="68">
        <f t="shared" si="16"/>
        <v>0</v>
      </c>
      <c r="AG31" s="57"/>
      <c r="AH31" s="58"/>
      <c r="AL31" s="45" t="s">
        <v>57</v>
      </c>
      <c r="AM31" s="46">
        <f>IF([0]!HL_3_Koenige&lt;&gt;"",[0]!HL_3_Koenige," ")</f>
        <v>45663</v>
      </c>
      <c r="AN31" s="33">
        <v>125</v>
      </c>
    </row>
    <row r="32" spans="2:40" ht="21" customHeight="1" x14ac:dyDescent="0.2">
      <c r="B32" s="22">
        <f t="shared" si="17"/>
        <v>46010</v>
      </c>
      <c r="C32" s="3"/>
      <c r="D32" s="3"/>
      <c r="E32" s="3"/>
      <c r="F32" s="3"/>
      <c r="G32" s="4" t="str">
        <f t="shared" ca="1" si="0"/>
        <v/>
      </c>
      <c r="H32" s="5"/>
      <c r="I32" s="62" t="str">
        <f t="shared" si="18"/>
        <v/>
      </c>
      <c r="J32" s="62" t="str">
        <f t="shared" si="1"/>
        <v/>
      </c>
      <c r="K32" s="62" t="str">
        <f t="shared" si="2"/>
        <v/>
      </c>
      <c r="L32" s="62" t="str">
        <f t="shared" si="3"/>
        <v/>
      </c>
      <c r="M32" s="62" t="str">
        <f t="shared" si="4"/>
        <v/>
      </c>
      <c r="N32" s="62" t="str">
        <f t="shared" si="5"/>
        <v/>
      </c>
      <c r="P32" s="65">
        <f t="shared" si="19"/>
        <v>0</v>
      </c>
      <c r="Q32" s="65">
        <f t="shared" si="20"/>
        <v>1</v>
      </c>
      <c r="R32" s="66">
        <f t="shared" si="6"/>
        <v>0</v>
      </c>
      <c r="S32" s="66">
        <f t="shared" si="21"/>
        <v>0</v>
      </c>
      <c r="T32" s="66">
        <f t="shared" si="22"/>
        <v>0</v>
      </c>
      <c r="U32" s="66">
        <f t="shared" si="23"/>
        <v>0</v>
      </c>
      <c r="V32" s="65">
        <f t="shared" si="7"/>
        <v>0</v>
      </c>
      <c r="W32" s="67">
        <f t="shared" si="8"/>
        <v>0</v>
      </c>
      <c r="X32" s="67">
        <f t="shared" si="9"/>
        <v>0</v>
      </c>
      <c r="Y32" s="67">
        <f t="shared" si="10"/>
        <v>0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8">
        <f t="shared" si="14"/>
        <v>0</v>
      </c>
      <c r="AD32" s="68">
        <f t="shared" si="15"/>
        <v>0</v>
      </c>
      <c r="AE32" s="68">
        <f t="shared" si="16"/>
        <v>0</v>
      </c>
      <c r="AG32" s="57"/>
      <c r="AH32" s="58"/>
      <c r="AL32" s="37" t="s">
        <v>58</v>
      </c>
      <c r="AM32" s="38">
        <f>IF([0]!Fronleichnam_1&lt;&gt;"",[0]!Fronleichnam_1," ")</f>
        <v>45827</v>
      </c>
      <c r="AN32" s="36">
        <v>125</v>
      </c>
    </row>
    <row r="33" spans="2:40" ht="21" customHeight="1" x14ac:dyDescent="0.2">
      <c r="B33" s="22">
        <f t="shared" si="17"/>
        <v>46011</v>
      </c>
      <c r="C33" s="3"/>
      <c r="D33" s="3"/>
      <c r="E33" s="3"/>
      <c r="F33" s="3"/>
      <c r="G33" s="4" t="str">
        <f t="shared" ca="1" si="0"/>
        <v/>
      </c>
      <c r="H33" s="5"/>
      <c r="I33" s="62" t="str">
        <f t="shared" si="18"/>
        <v/>
      </c>
      <c r="J33" s="62" t="str">
        <f t="shared" si="1"/>
        <v/>
      </c>
      <c r="K33" s="62" t="str">
        <f t="shared" si="2"/>
        <v/>
      </c>
      <c r="L33" s="62" t="str">
        <f t="shared" si="3"/>
        <v/>
      </c>
      <c r="M33" s="62" t="str">
        <f t="shared" si="4"/>
        <v/>
      </c>
      <c r="N33" s="62" t="str">
        <f t="shared" si="5"/>
        <v/>
      </c>
      <c r="P33" s="65">
        <f t="shared" si="19"/>
        <v>0</v>
      </c>
      <c r="Q33" s="65">
        <f t="shared" si="20"/>
        <v>1</v>
      </c>
      <c r="R33" s="66">
        <f t="shared" si="6"/>
        <v>0</v>
      </c>
      <c r="S33" s="66">
        <f t="shared" si="21"/>
        <v>0</v>
      </c>
      <c r="T33" s="66">
        <f t="shared" si="22"/>
        <v>0</v>
      </c>
      <c r="U33" s="66">
        <f t="shared" si="23"/>
        <v>0</v>
      </c>
      <c r="V33" s="65">
        <f t="shared" si="7"/>
        <v>0</v>
      </c>
      <c r="W33" s="67">
        <f t="shared" si="8"/>
        <v>0</v>
      </c>
      <c r="X33" s="67">
        <f t="shared" si="9"/>
        <v>0</v>
      </c>
      <c r="Y33" s="67">
        <f t="shared" si="10"/>
        <v>0</v>
      </c>
      <c r="Z33" s="67">
        <f t="shared" si="11"/>
        <v>0</v>
      </c>
      <c r="AA33" s="67">
        <f t="shared" si="12"/>
        <v>1</v>
      </c>
      <c r="AB33" s="67">
        <f t="shared" si="13"/>
        <v>0</v>
      </c>
      <c r="AC33" s="68">
        <f t="shared" si="14"/>
        <v>0</v>
      </c>
      <c r="AD33" s="68">
        <f t="shared" si="15"/>
        <v>0</v>
      </c>
      <c r="AE33" s="68">
        <f t="shared" si="16"/>
        <v>0</v>
      </c>
      <c r="AG33" s="57"/>
      <c r="AH33" s="58"/>
      <c r="AL33" s="37" t="s">
        <v>59</v>
      </c>
      <c r="AM33" s="38" t="str">
        <f>IF([0]!Friedensfest_1&lt;&gt;"",[0]!Friedensfest_1," ")</f>
        <v xml:space="preserve"> </v>
      </c>
      <c r="AN33" s="36">
        <v>125</v>
      </c>
    </row>
    <row r="34" spans="2:40" ht="21" customHeight="1" x14ac:dyDescent="0.2">
      <c r="B34" s="22">
        <f t="shared" si="17"/>
        <v>46012</v>
      </c>
      <c r="C34" s="3"/>
      <c r="D34" s="3"/>
      <c r="E34" s="3"/>
      <c r="F34" s="3"/>
      <c r="G34" s="4" t="str">
        <f t="shared" ca="1" si="0"/>
        <v/>
      </c>
      <c r="H34" s="5"/>
      <c r="I34" s="62" t="str">
        <f t="shared" si="18"/>
        <v/>
      </c>
      <c r="J34" s="62" t="str">
        <f t="shared" si="1"/>
        <v/>
      </c>
      <c r="K34" s="62" t="str">
        <f t="shared" si="2"/>
        <v/>
      </c>
      <c r="L34" s="62" t="str">
        <f t="shared" si="3"/>
        <v/>
      </c>
      <c r="M34" s="62" t="str">
        <f t="shared" si="4"/>
        <v/>
      </c>
      <c r="N34" s="62" t="str">
        <f t="shared" si="5"/>
        <v/>
      </c>
      <c r="P34" s="65">
        <f t="shared" si="19"/>
        <v>0</v>
      </c>
      <c r="Q34" s="65">
        <f t="shared" si="20"/>
        <v>1</v>
      </c>
      <c r="R34" s="66">
        <f t="shared" si="6"/>
        <v>0</v>
      </c>
      <c r="S34" s="66">
        <f t="shared" si="21"/>
        <v>0</v>
      </c>
      <c r="T34" s="66">
        <f t="shared" si="22"/>
        <v>0</v>
      </c>
      <c r="U34" s="66">
        <f t="shared" si="23"/>
        <v>0</v>
      </c>
      <c r="V34" s="65">
        <f t="shared" si="7"/>
        <v>1</v>
      </c>
      <c r="W34" s="67">
        <f t="shared" si="8"/>
        <v>0</v>
      </c>
      <c r="X34" s="67">
        <f t="shared" si="9"/>
        <v>0</v>
      </c>
      <c r="Y34" s="67">
        <f t="shared" si="10"/>
        <v>0</v>
      </c>
      <c r="Z34" s="67">
        <f t="shared" si="11"/>
        <v>0</v>
      </c>
      <c r="AA34" s="67">
        <f t="shared" si="12"/>
        <v>0</v>
      </c>
      <c r="AB34" s="67">
        <f t="shared" si="13"/>
        <v>0</v>
      </c>
      <c r="AC34" s="68">
        <f t="shared" si="14"/>
        <v>0</v>
      </c>
      <c r="AD34" s="68">
        <f t="shared" si="15"/>
        <v>0</v>
      </c>
      <c r="AE34" s="68">
        <f t="shared" si="16"/>
        <v>0</v>
      </c>
      <c r="AG34" s="57"/>
      <c r="AH34" s="58"/>
      <c r="AL34" s="37" t="s">
        <v>60</v>
      </c>
      <c r="AM34" s="38">
        <f>IF([0]!Maria_Himmelfahrt_1&lt;&gt;"",[0]!Maria_Himmelfahrt_1," ")</f>
        <v>45884</v>
      </c>
      <c r="AN34" s="36">
        <v>125</v>
      </c>
    </row>
    <row r="35" spans="2:40" ht="21" customHeight="1" x14ac:dyDescent="0.2">
      <c r="B35" s="22">
        <f t="shared" si="17"/>
        <v>46013</v>
      </c>
      <c r="C35" s="3"/>
      <c r="D35" s="3"/>
      <c r="E35" s="3"/>
      <c r="F35" s="3"/>
      <c r="G35" s="4" t="str">
        <f t="shared" ca="1" si="0"/>
        <v/>
      </c>
      <c r="H35" s="5"/>
      <c r="I35" s="62" t="str">
        <f t="shared" si="18"/>
        <v/>
      </c>
      <c r="J35" s="62" t="str">
        <f t="shared" si="1"/>
        <v/>
      </c>
      <c r="K35" s="62" t="str">
        <f t="shared" si="2"/>
        <v/>
      </c>
      <c r="L35" s="62" t="str">
        <f t="shared" si="3"/>
        <v/>
      </c>
      <c r="M35" s="62" t="str">
        <f t="shared" si="4"/>
        <v/>
      </c>
      <c r="N35" s="62" t="str">
        <f t="shared" si="5"/>
        <v/>
      </c>
      <c r="P35" s="65">
        <f t="shared" si="19"/>
        <v>0</v>
      </c>
      <c r="Q35" s="65">
        <f t="shared" si="20"/>
        <v>1</v>
      </c>
      <c r="R35" s="66">
        <f t="shared" si="6"/>
        <v>0</v>
      </c>
      <c r="S35" s="66">
        <f t="shared" si="21"/>
        <v>0</v>
      </c>
      <c r="T35" s="66">
        <f t="shared" si="22"/>
        <v>0</v>
      </c>
      <c r="U35" s="66">
        <f t="shared" si="23"/>
        <v>0</v>
      </c>
      <c r="V35" s="65">
        <f t="shared" si="7"/>
        <v>0</v>
      </c>
      <c r="W35" s="67">
        <f t="shared" si="8"/>
        <v>0</v>
      </c>
      <c r="X35" s="67">
        <f t="shared" si="9"/>
        <v>0</v>
      </c>
      <c r="Y35" s="67">
        <f t="shared" si="10"/>
        <v>0</v>
      </c>
      <c r="Z35" s="67">
        <f t="shared" si="11"/>
        <v>0</v>
      </c>
      <c r="AA35" s="67">
        <f t="shared" si="12"/>
        <v>0</v>
      </c>
      <c r="AB35" s="67">
        <f t="shared" si="13"/>
        <v>0</v>
      </c>
      <c r="AC35" s="68">
        <f t="shared" si="14"/>
        <v>0</v>
      </c>
      <c r="AD35" s="68">
        <f t="shared" si="15"/>
        <v>0</v>
      </c>
      <c r="AE35" s="68">
        <f t="shared" si="16"/>
        <v>0</v>
      </c>
      <c r="AG35" s="57"/>
      <c r="AH35" s="58"/>
      <c r="AL35" s="37" t="s">
        <v>61</v>
      </c>
      <c r="AM35" s="38" t="str" cm="1">
        <f t="array" ref="AM35">IF([0]!Reformationstag_1&lt;&gt;"",[0]!Reformationstag_1," ")</f>
        <v xml:space="preserve"> </v>
      </c>
      <c r="AN35" s="36">
        <v>125</v>
      </c>
    </row>
    <row r="36" spans="2:40" ht="21" customHeight="1" x14ac:dyDescent="0.2">
      <c r="B36" s="22">
        <f t="shared" si="17"/>
        <v>46014</v>
      </c>
      <c r="C36" s="3"/>
      <c r="D36" s="3"/>
      <c r="E36" s="3"/>
      <c r="F36" s="3"/>
      <c r="G36" s="4" t="str">
        <f t="shared" ca="1" si="0"/>
        <v/>
      </c>
      <c r="H36" s="5"/>
      <c r="I36" s="62" t="str">
        <f t="shared" si="18"/>
        <v/>
      </c>
      <c r="J36" s="62" t="str">
        <f t="shared" si="1"/>
        <v/>
      </c>
      <c r="K36" s="62" t="str">
        <f t="shared" si="2"/>
        <v/>
      </c>
      <c r="L36" s="62" t="str">
        <f t="shared" si="3"/>
        <v/>
      </c>
      <c r="M36" s="62" t="str">
        <f t="shared" si="4"/>
        <v/>
      </c>
      <c r="N36" s="62" t="str">
        <f t="shared" si="5"/>
        <v/>
      </c>
      <c r="P36" s="65">
        <f t="shared" si="19"/>
        <v>0</v>
      </c>
      <c r="Q36" s="65">
        <f t="shared" si="20"/>
        <v>1</v>
      </c>
      <c r="R36" s="66">
        <f t="shared" si="6"/>
        <v>0</v>
      </c>
      <c r="S36" s="66">
        <f t="shared" si="21"/>
        <v>0</v>
      </c>
      <c r="T36" s="66">
        <f t="shared" si="22"/>
        <v>0</v>
      </c>
      <c r="U36" s="66">
        <f t="shared" si="23"/>
        <v>0</v>
      </c>
      <c r="V36" s="65">
        <f t="shared" si="7"/>
        <v>0</v>
      </c>
      <c r="W36" s="67">
        <f t="shared" si="8"/>
        <v>0</v>
      </c>
      <c r="X36" s="67">
        <f t="shared" si="9"/>
        <v>0</v>
      </c>
      <c r="Y36" s="67">
        <f t="shared" si="10"/>
        <v>0</v>
      </c>
      <c r="Z36" s="67">
        <f t="shared" si="11"/>
        <v>0</v>
      </c>
      <c r="AA36" s="67">
        <f t="shared" si="12"/>
        <v>0</v>
      </c>
      <c r="AB36" s="67">
        <f t="shared" si="13"/>
        <v>0</v>
      </c>
      <c r="AC36" s="68">
        <f t="shared" si="14"/>
        <v>0</v>
      </c>
      <c r="AD36" s="68">
        <f t="shared" si="15"/>
        <v>1</v>
      </c>
      <c r="AE36" s="68">
        <f t="shared" si="16"/>
        <v>0</v>
      </c>
      <c r="AG36" s="59"/>
      <c r="AH36" s="58"/>
      <c r="AL36" s="37" t="s">
        <v>62</v>
      </c>
      <c r="AM36" s="38">
        <f>IF([0]!Allerheiligen_1&lt;&gt;"",[0]!Allerheiligen_1," ")</f>
        <v>45962</v>
      </c>
      <c r="AN36" s="36">
        <v>125</v>
      </c>
    </row>
    <row r="37" spans="2:40" ht="21" customHeight="1" x14ac:dyDescent="0.2">
      <c r="B37" s="22">
        <f t="shared" si="17"/>
        <v>46015</v>
      </c>
      <c r="C37" s="3"/>
      <c r="D37" s="3"/>
      <c r="E37" s="3"/>
      <c r="F37" s="3"/>
      <c r="G37" s="4" t="str">
        <f t="shared" ca="1" si="0"/>
        <v/>
      </c>
      <c r="H37" s="5"/>
      <c r="I37" s="62" t="str">
        <f t="shared" si="18"/>
        <v/>
      </c>
      <c r="J37" s="62" t="str">
        <f t="shared" si="1"/>
        <v/>
      </c>
      <c r="K37" s="62" t="str">
        <f t="shared" si="2"/>
        <v/>
      </c>
      <c r="L37" s="62" t="str">
        <f t="shared" si="3"/>
        <v/>
      </c>
      <c r="M37" s="62" t="str">
        <f t="shared" si="4"/>
        <v/>
      </c>
      <c r="N37" s="62" t="str">
        <f t="shared" si="5"/>
        <v/>
      </c>
      <c r="P37" s="65">
        <f t="shared" si="19"/>
        <v>0</v>
      </c>
      <c r="Q37" s="65">
        <f t="shared" si="20"/>
        <v>1</v>
      </c>
      <c r="R37" s="66">
        <f t="shared" si="6"/>
        <v>0</v>
      </c>
      <c r="S37" s="66">
        <f t="shared" si="21"/>
        <v>0</v>
      </c>
      <c r="T37" s="66">
        <f t="shared" si="22"/>
        <v>0</v>
      </c>
      <c r="U37" s="66">
        <f t="shared" si="23"/>
        <v>0</v>
      </c>
      <c r="V37" s="65">
        <f t="shared" si="7"/>
        <v>0</v>
      </c>
      <c r="W37" s="67">
        <f t="shared" si="8"/>
        <v>0</v>
      </c>
      <c r="X37" s="67">
        <f t="shared" si="9"/>
        <v>0</v>
      </c>
      <c r="Y37" s="67">
        <f t="shared" si="10"/>
        <v>1</v>
      </c>
      <c r="Z37" s="67">
        <f t="shared" si="11"/>
        <v>0</v>
      </c>
      <c r="AA37" s="67">
        <f t="shared" si="12"/>
        <v>0</v>
      </c>
      <c r="AB37" s="67">
        <f t="shared" si="13"/>
        <v>0</v>
      </c>
      <c r="AC37" s="68">
        <f t="shared" si="14"/>
        <v>1</v>
      </c>
      <c r="AD37" s="68">
        <f t="shared" si="15"/>
        <v>0</v>
      </c>
      <c r="AE37" s="68">
        <f t="shared" si="16"/>
        <v>0</v>
      </c>
      <c r="AG37" s="59"/>
      <c r="AH37" s="58"/>
      <c r="AL37" s="39" t="s">
        <v>63</v>
      </c>
      <c r="AM37" s="40" t="str">
        <f>IF([0]!Buss_Bettag_1&lt;&gt;"",[0]!Buss_Bettag_1," ")</f>
        <v xml:space="preserve"> </v>
      </c>
      <c r="AN37" s="41">
        <v>125</v>
      </c>
    </row>
    <row r="38" spans="2:40" ht="21" customHeight="1" x14ac:dyDescent="0.2">
      <c r="B38" s="22">
        <f t="shared" si="17"/>
        <v>46016</v>
      </c>
      <c r="C38" s="3"/>
      <c r="D38" s="3"/>
      <c r="E38" s="3"/>
      <c r="F38" s="3"/>
      <c r="G38" s="4" t="str">
        <f t="shared" ca="1" si="0"/>
        <v/>
      </c>
      <c r="H38" s="5"/>
      <c r="I38" s="62" t="str">
        <f t="shared" si="18"/>
        <v/>
      </c>
      <c r="J38" s="62" t="str">
        <f t="shared" si="1"/>
        <v/>
      </c>
      <c r="K38" s="62" t="str">
        <f t="shared" si="2"/>
        <v/>
      </c>
      <c r="L38" s="62" t="str">
        <f t="shared" si="3"/>
        <v/>
      </c>
      <c r="M38" s="62" t="str">
        <f t="shared" si="4"/>
        <v/>
      </c>
      <c r="N38" s="62" t="str">
        <f t="shared" si="5"/>
        <v/>
      </c>
      <c r="P38" s="65">
        <f t="shared" si="19"/>
        <v>0</v>
      </c>
      <c r="Q38" s="65">
        <f t="shared" si="20"/>
        <v>1</v>
      </c>
      <c r="R38" s="66">
        <f t="shared" si="6"/>
        <v>0</v>
      </c>
      <c r="S38" s="66">
        <f t="shared" si="21"/>
        <v>0</v>
      </c>
      <c r="T38" s="66">
        <f t="shared" si="22"/>
        <v>0</v>
      </c>
      <c r="U38" s="66">
        <f t="shared" si="23"/>
        <v>0</v>
      </c>
      <c r="V38" s="65">
        <f t="shared" si="7"/>
        <v>0</v>
      </c>
      <c r="W38" s="67">
        <f t="shared" si="8"/>
        <v>0</v>
      </c>
      <c r="X38" s="67">
        <f t="shared" si="9"/>
        <v>1</v>
      </c>
      <c r="Y38" s="67">
        <f t="shared" si="10"/>
        <v>0</v>
      </c>
      <c r="Z38" s="67">
        <f t="shared" si="11"/>
        <v>0</v>
      </c>
      <c r="AA38" s="67">
        <f t="shared" si="12"/>
        <v>0</v>
      </c>
      <c r="AB38" s="67">
        <f t="shared" si="13"/>
        <v>0</v>
      </c>
      <c r="AC38" s="68">
        <f t="shared" si="14"/>
        <v>1</v>
      </c>
      <c r="AD38" s="68">
        <f t="shared" si="15"/>
        <v>0</v>
      </c>
      <c r="AE38" s="68">
        <f t="shared" si="16"/>
        <v>0</v>
      </c>
      <c r="AG38" s="59"/>
      <c r="AH38" s="58"/>
      <c r="AM38" s="47">
        <f>DATE(AM12,3,1)+MOD((255-11*MOD(AM12,19)-21),30)+21+(MOD((255-11*MOD(AM12,19)-21),30) + 21&gt;48)+6-MOD(AM12+INT(AM12/4)+MOD((255- 11*MOD(AM12,19)- 21),30)+21+(MOD((255-11*MOD(AM12,19)-21),30)+21&gt;48)+1,7)</f>
        <v>45767</v>
      </c>
    </row>
    <row r="39" spans="2:40" ht="21" customHeight="1" x14ac:dyDescent="0.2">
      <c r="B39" s="22">
        <f t="shared" si="17"/>
        <v>46017</v>
      </c>
      <c r="C39" s="3"/>
      <c r="D39" s="3"/>
      <c r="E39" s="3"/>
      <c r="F39" s="3"/>
      <c r="G39" s="4" t="str">
        <f t="shared" ca="1" si="0"/>
        <v/>
      </c>
      <c r="H39" s="5"/>
      <c r="I39" s="62" t="str">
        <f t="shared" si="18"/>
        <v/>
      </c>
      <c r="J39" s="62" t="str">
        <f t="shared" si="1"/>
        <v/>
      </c>
      <c r="K39" s="62" t="str">
        <f t="shared" si="2"/>
        <v/>
      </c>
      <c r="L39" s="62" t="str">
        <f t="shared" si="3"/>
        <v/>
      </c>
      <c r="M39" s="62" t="str">
        <f t="shared" si="4"/>
        <v/>
      </c>
      <c r="N39" s="62" t="str">
        <f t="shared" si="5"/>
        <v/>
      </c>
      <c r="P39" s="65">
        <f t="shared" si="19"/>
        <v>0</v>
      </c>
      <c r="Q39" s="65">
        <f t="shared" si="20"/>
        <v>1</v>
      </c>
      <c r="R39" s="66">
        <f t="shared" si="6"/>
        <v>0</v>
      </c>
      <c r="S39" s="66">
        <f t="shared" si="21"/>
        <v>0</v>
      </c>
      <c r="T39" s="66">
        <f t="shared" si="22"/>
        <v>0</v>
      </c>
      <c r="U39" s="66">
        <f t="shared" si="23"/>
        <v>0</v>
      </c>
      <c r="V39" s="65">
        <f t="shared" si="7"/>
        <v>0</v>
      </c>
      <c r="W39" s="67">
        <f t="shared" si="8"/>
        <v>0</v>
      </c>
      <c r="X39" s="67">
        <f t="shared" si="9"/>
        <v>1</v>
      </c>
      <c r="Y39" s="67">
        <f t="shared" si="10"/>
        <v>0</v>
      </c>
      <c r="Z39" s="67">
        <f t="shared" si="11"/>
        <v>0</v>
      </c>
      <c r="AA39" s="67">
        <f t="shared" si="12"/>
        <v>0</v>
      </c>
      <c r="AB39" s="67">
        <f t="shared" si="13"/>
        <v>0</v>
      </c>
      <c r="AC39" s="68">
        <f t="shared" si="14"/>
        <v>0</v>
      </c>
      <c r="AD39" s="68">
        <f t="shared" si="15"/>
        <v>0</v>
      </c>
      <c r="AE39" s="68">
        <f t="shared" si="16"/>
        <v>0</v>
      </c>
      <c r="AG39" s="57"/>
      <c r="AH39" s="58"/>
      <c r="AM39" s="48">
        <f>AM38+49</f>
        <v>45816</v>
      </c>
    </row>
    <row r="40" spans="2:40" ht="21" customHeight="1" x14ac:dyDescent="0.2">
      <c r="B40" s="22">
        <f t="shared" si="17"/>
        <v>46018</v>
      </c>
      <c r="C40" s="3"/>
      <c r="D40" s="3"/>
      <c r="E40" s="3"/>
      <c r="F40" s="3"/>
      <c r="G40" s="4" t="str">
        <f t="shared" ca="1" si="0"/>
        <v/>
      </c>
      <c r="H40" s="5"/>
      <c r="I40" s="62" t="str">
        <f t="shared" si="18"/>
        <v/>
      </c>
      <c r="J40" s="62" t="str">
        <f t="shared" si="1"/>
        <v/>
      </c>
      <c r="K40" s="62" t="str">
        <f t="shared" si="2"/>
        <v/>
      </c>
      <c r="L40" s="62" t="str">
        <f t="shared" si="3"/>
        <v/>
      </c>
      <c r="M40" s="62" t="str">
        <f t="shared" si="4"/>
        <v/>
      </c>
      <c r="N40" s="62" t="str">
        <f t="shared" si="5"/>
        <v/>
      </c>
      <c r="P40" s="65">
        <f t="shared" si="19"/>
        <v>0</v>
      </c>
      <c r="Q40" s="65">
        <f t="shared" si="20"/>
        <v>1</v>
      </c>
      <c r="R40" s="66">
        <f t="shared" si="6"/>
        <v>0</v>
      </c>
      <c r="S40" s="66">
        <f t="shared" si="21"/>
        <v>0</v>
      </c>
      <c r="T40" s="66">
        <f t="shared" si="22"/>
        <v>0</v>
      </c>
      <c r="U40" s="66">
        <f t="shared" si="23"/>
        <v>0</v>
      </c>
      <c r="V40" s="65">
        <f t="shared" si="7"/>
        <v>0</v>
      </c>
      <c r="W40" s="67">
        <f t="shared" si="8"/>
        <v>0</v>
      </c>
      <c r="X40" s="67">
        <f t="shared" si="9"/>
        <v>0</v>
      </c>
      <c r="Y40" s="67">
        <f t="shared" si="10"/>
        <v>0</v>
      </c>
      <c r="Z40" s="67">
        <f t="shared" si="11"/>
        <v>0</v>
      </c>
      <c r="AA40" s="67">
        <f t="shared" si="12"/>
        <v>1</v>
      </c>
      <c r="AB40" s="67">
        <f t="shared" si="13"/>
        <v>0</v>
      </c>
      <c r="AC40" s="68">
        <f t="shared" si="14"/>
        <v>0</v>
      </c>
      <c r="AD40" s="68">
        <f t="shared" si="15"/>
        <v>0</v>
      </c>
      <c r="AE40" s="68">
        <f t="shared" si="16"/>
        <v>0</v>
      </c>
      <c r="AG40" s="57"/>
      <c r="AH40" s="58"/>
    </row>
    <row r="41" spans="2:40" ht="21" customHeight="1" x14ac:dyDescent="0.2">
      <c r="B41" s="22">
        <f t="shared" si="17"/>
        <v>46019</v>
      </c>
      <c r="C41" s="3"/>
      <c r="D41" s="3"/>
      <c r="E41" s="3"/>
      <c r="F41" s="3"/>
      <c r="G41" s="4" t="str">
        <f t="shared" ca="1" si="0"/>
        <v/>
      </c>
      <c r="H41" s="5"/>
      <c r="I41" s="62" t="str">
        <f t="shared" si="18"/>
        <v/>
      </c>
      <c r="J41" s="62" t="str">
        <f t="shared" si="1"/>
        <v/>
      </c>
      <c r="K41" s="62" t="str">
        <f t="shared" si="2"/>
        <v/>
      </c>
      <c r="L41" s="62" t="str">
        <f t="shared" si="3"/>
        <v/>
      </c>
      <c r="M41" s="62" t="str">
        <f t="shared" si="4"/>
        <v/>
      </c>
      <c r="N41" s="62" t="str">
        <f t="shared" si="5"/>
        <v/>
      </c>
      <c r="P41" s="65">
        <f t="shared" si="19"/>
        <v>0</v>
      </c>
      <c r="Q41" s="65">
        <f t="shared" si="20"/>
        <v>1</v>
      </c>
      <c r="R41" s="66">
        <f t="shared" si="6"/>
        <v>0</v>
      </c>
      <c r="S41" s="66">
        <f t="shared" si="21"/>
        <v>0</v>
      </c>
      <c r="T41" s="66">
        <f t="shared" si="22"/>
        <v>0</v>
      </c>
      <c r="U41" s="66">
        <f t="shared" si="23"/>
        <v>0</v>
      </c>
      <c r="V41" s="65">
        <f t="shared" si="7"/>
        <v>1</v>
      </c>
      <c r="W41" s="67">
        <f t="shared" si="8"/>
        <v>0</v>
      </c>
      <c r="X41" s="67">
        <f t="shared" si="9"/>
        <v>0</v>
      </c>
      <c r="Y41" s="67">
        <f t="shared" si="10"/>
        <v>0</v>
      </c>
      <c r="Z41" s="67">
        <f t="shared" si="11"/>
        <v>0</v>
      </c>
      <c r="AA41" s="67">
        <f t="shared" si="12"/>
        <v>0</v>
      </c>
      <c r="AB41" s="67">
        <f t="shared" si="13"/>
        <v>0</v>
      </c>
      <c r="AC41" s="68">
        <f t="shared" si="14"/>
        <v>0</v>
      </c>
      <c r="AD41" s="68">
        <f t="shared" si="15"/>
        <v>0</v>
      </c>
      <c r="AE41" s="68">
        <f t="shared" si="16"/>
        <v>0</v>
      </c>
      <c r="AG41" s="57"/>
      <c r="AH41" s="58"/>
      <c r="AM41" s="69"/>
    </row>
    <row r="42" spans="2:40" ht="21" customHeight="1" x14ac:dyDescent="0.2">
      <c r="B42" s="22">
        <f t="shared" si="17"/>
        <v>46020</v>
      </c>
      <c r="C42" s="3"/>
      <c r="D42" s="3"/>
      <c r="E42" s="3"/>
      <c r="F42" s="3"/>
      <c r="G42" s="4" t="str">
        <f t="shared" ca="1" si="0"/>
        <v/>
      </c>
      <c r="H42" s="5"/>
      <c r="I42" s="62" t="str">
        <f t="shared" si="18"/>
        <v/>
      </c>
      <c r="J42" s="62" t="str">
        <f t="shared" si="1"/>
        <v/>
      </c>
      <c r="K42" s="62" t="str">
        <f t="shared" si="2"/>
        <v/>
      </c>
      <c r="L42" s="62" t="str">
        <f t="shared" si="3"/>
        <v/>
      </c>
      <c r="M42" s="62" t="str">
        <f t="shared" si="4"/>
        <v/>
      </c>
      <c r="N42" s="62" t="str">
        <f t="shared" si="5"/>
        <v/>
      </c>
      <c r="P42" s="65">
        <f t="shared" si="19"/>
        <v>0</v>
      </c>
      <c r="Q42" s="65">
        <f t="shared" si="20"/>
        <v>1</v>
      </c>
      <c r="R42" s="66">
        <f t="shared" si="6"/>
        <v>0</v>
      </c>
      <c r="S42" s="66">
        <f t="shared" si="21"/>
        <v>0</v>
      </c>
      <c r="T42" s="66">
        <f t="shared" si="22"/>
        <v>0</v>
      </c>
      <c r="U42" s="66">
        <f t="shared" si="23"/>
        <v>0</v>
      </c>
      <c r="V42" s="65">
        <f t="shared" si="7"/>
        <v>0</v>
      </c>
      <c r="W42" s="67">
        <f t="shared" si="8"/>
        <v>0</v>
      </c>
      <c r="X42" s="67">
        <f t="shared" si="9"/>
        <v>0</v>
      </c>
      <c r="Y42" s="67">
        <f t="shared" si="10"/>
        <v>0</v>
      </c>
      <c r="Z42" s="67">
        <f t="shared" si="11"/>
        <v>0</v>
      </c>
      <c r="AA42" s="67">
        <f t="shared" si="12"/>
        <v>0</v>
      </c>
      <c r="AB42" s="67">
        <f t="shared" si="13"/>
        <v>0</v>
      </c>
      <c r="AC42" s="68">
        <f t="shared" si="14"/>
        <v>0</v>
      </c>
      <c r="AD42" s="68">
        <f t="shared" si="15"/>
        <v>0</v>
      </c>
      <c r="AE42" s="68">
        <f t="shared" si="16"/>
        <v>0</v>
      </c>
      <c r="AG42" s="57"/>
      <c r="AH42" s="58"/>
    </row>
    <row r="43" spans="2:40" ht="21" customHeight="1" x14ac:dyDescent="0.2">
      <c r="B43" s="22">
        <f t="shared" si="17"/>
        <v>46021</v>
      </c>
      <c r="C43" s="3"/>
      <c r="D43" s="3"/>
      <c r="E43" s="3"/>
      <c r="F43" s="3"/>
      <c r="G43" s="4" t="str">
        <f t="shared" ca="1" si="0"/>
        <v/>
      </c>
      <c r="H43" s="5"/>
      <c r="I43" s="62" t="str">
        <f t="shared" si="18"/>
        <v/>
      </c>
      <c r="J43" s="62" t="str">
        <f t="shared" si="1"/>
        <v/>
      </c>
      <c r="K43" s="62" t="str">
        <f t="shared" si="2"/>
        <v/>
      </c>
      <c r="L43" s="62" t="str">
        <f t="shared" si="3"/>
        <v/>
      </c>
      <c r="M43" s="62" t="str">
        <f t="shared" si="4"/>
        <v/>
      </c>
      <c r="N43" s="62" t="str">
        <f t="shared" si="5"/>
        <v/>
      </c>
      <c r="P43" s="65">
        <f t="shared" si="19"/>
        <v>0</v>
      </c>
      <c r="Q43" s="65">
        <f t="shared" si="20"/>
        <v>1</v>
      </c>
      <c r="R43" s="66">
        <f t="shared" si="6"/>
        <v>0</v>
      </c>
      <c r="S43" s="66">
        <f t="shared" si="21"/>
        <v>0</v>
      </c>
      <c r="T43" s="66">
        <f t="shared" si="22"/>
        <v>0</v>
      </c>
      <c r="U43" s="66">
        <f t="shared" si="23"/>
        <v>0</v>
      </c>
      <c r="V43" s="65">
        <f t="shared" si="7"/>
        <v>0</v>
      </c>
      <c r="W43" s="67">
        <f t="shared" si="8"/>
        <v>0</v>
      </c>
      <c r="X43" s="67">
        <f t="shared" si="9"/>
        <v>0</v>
      </c>
      <c r="Y43" s="67">
        <f t="shared" si="10"/>
        <v>0</v>
      </c>
      <c r="Z43" s="67">
        <f t="shared" si="11"/>
        <v>0</v>
      </c>
      <c r="AA43" s="67">
        <f t="shared" si="12"/>
        <v>0</v>
      </c>
      <c r="AB43" s="67">
        <f t="shared" si="13"/>
        <v>0</v>
      </c>
      <c r="AC43" s="68">
        <f t="shared" si="14"/>
        <v>0</v>
      </c>
      <c r="AD43" s="68">
        <f t="shared" si="15"/>
        <v>0</v>
      </c>
      <c r="AE43" s="68">
        <f t="shared" si="16"/>
        <v>1</v>
      </c>
      <c r="AG43" s="57"/>
      <c r="AH43" s="58"/>
    </row>
    <row r="44" spans="2:40" ht="21" customHeight="1" x14ac:dyDescent="0.2">
      <c r="B44" s="23">
        <f t="shared" si="17"/>
        <v>46022</v>
      </c>
      <c r="C44" s="6"/>
      <c r="D44" s="6"/>
      <c r="E44" s="6"/>
      <c r="F44" s="6"/>
      <c r="G44" s="7" t="str">
        <f t="shared" ca="1" si="0"/>
        <v/>
      </c>
      <c r="H44" s="8"/>
      <c r="I44" s="63" t="str">
        <f t="shared" si="18"/>
        <v/>
      </c>
      <c r="J44" s="63" t="str">
        <f t="shared" si="1"/>
        <v/>
      </c>
      <c r="K44" s="63" t="str">
        <f t="shared" si="2"/>
        <v/>
      </c>
      <c r="L44" s="63" t="str">
        <f t="shared" si="3"/>
        <v/>
      </c>
      <c r="M44" s="63" t="str">
        <f t="shared" si="4"/>
        <v/>
      </c>
      <c r="N44" s="63" t="str">
        <f t="shared" si="5"/>
        <v/>
      </c>
      <c r="P44" s="65">
        <f t="shared" si="19"/>
        <v>0</v>
      </c>
      <c r="Q44" s="65">
        <f t="shared" si="20"/>
        <v>1</v>
      </c>
      <c r="R44" s="66">
        <f t="shared" si="6"/>
        <v>0</v>
      </c>
      <c r="S44" s="66">
        <f t="shared" si="21"/>
        <v>0</v>
      </c>
      <c r="T44" s="66">
        <f t="shared" si="22"/>
        <v>0</v>
      </c>
      <c r="U44" s="66">
        <f t="shared" si="23"/>
        <v>0</v>
      </c>
      <c r="V44" s="65">
        <f t="shared" si="7"/>
        <v>0</v>
      </c>
      <c r="W44" s="67">
        <f t="shared" si="8"/>
        <v>0</v>
      </c>
      <c r="X44" s="67">
        <f t="shared" si="9"/>
        <v>0</v>
      </c>
      <c r="Y44" s="67">
        <f t="shared" si="10"/>
        <v>0</v>
      </c>
      <c r="Z44" s="67">
        <f t="shared" si="11"/>
        <v>1</v>
      </c>
      <c r="AA44" s="67">
        <f t="shared" si="12"/>
        <v>0</v>
      </c>
      <c r="AB44" s="67">
        <f t="shared" si="13"/>
        <v>1</v>
      </c>
      <c r="AC44" s="68">
        <f t="shared" si="14"/>
        <v>0</v>
      </c>
      <c r="AD44" s="68">
        <f t="shared" si="15"/>
        <v>0</v>
      </c>
      <c r="AE44" s="68">
        <f t="shared" si="16"/>
        <v>0</v>
      </c>
      <c r="AG44" s="60"/>
      <c r="AH44" s="61"/>
    </row>
    <row r="45" spans="2:40" ht="21" customHeight="1" x14ac:dyDescent="0.2">
      <c r="B45" s="24" t="s">
        <v>35</v>
      </c>
      <c r="C45" s="25"/>
      <c r="D45" s="26"/>
      <c r="E45" s="26"/>
      <c r="F45" s="26"/>
      <c r="G45" s="26"/>
      <c r="H45" s="27"/>
      <c r="I45" s="75">
        <f t="shared" ref="I45:N45" si="24">SUM(I14:I44)*24</f>
        <v>0</v>
      </c>
      <c r="J45" s="75">
        <f t="shared" si="24"/>
        <v>0</v>
      </c>
      <c r="K45" s="75">
        <f t="shared" si="24"/>
        <v>0</v>
      </c>
      <c r="L45" s="75">
        <f t="shared" si="24"/>
        <v>0</v>
      </c>
      <c r="M45" s="75">
        <f t="shared" si="24"/>
        <v>0</v>
      </c>
      <c r="N45" s="75">
        <f t="shared" si="24"/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G45" s="29" t="s">
        <v>64</v>
      </c>
      <c r="AH45" s="30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SsvN7Y9o7tcIEBSw+uxBWKMQCvF3mjqrmZ1XlharHUkw53R2TgzQSbe+eQvdWjM0IDzpm2Sj7Cjx6NTK5FJ00Q==" saltValue="IbK0CIGZhH3B6JYA9qWBrQ==" spinCount="100000" sheet="1" selectLockedCells="1"/>
  <mergeCells count="28">
    <mergeCell ref="B1:AH1"/>
    <mergeCell ref="B2:AH2"/>
    <mergeCell ref="B3:AH3"/>
    <mergeCell ref="B4:AH4"/>
    <mergeCell ref="B5:C5"/>
    <mergeCell ref="D5:M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0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r:id="rId1"/>
  <ignoredErrors>
    <ignoredError sqref="G15:G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400</vt:i4>
      </vt:variant>
    </vt:vector>
  </HeadingPairs>
  <TitlesOfParts>
    <vt:vector size="4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April!actualdate</vt:lpstr>
      <vt:lpstr>August!actualdate</vt:lpstr>
      <vt:lpstr>Dezember!actualdate</vt:lpstr>
      <vt:lpstr>April!Allerheiligen_1</vt:lpstr>
      <vt:lpstr>August!Allerheiligen_1</vt:lpstr>
      <vt:lpstr>Dezember!Allerheiligen_1</vt:lpstr>
      <vt:lpstr>Februar!Allerheiligen_1</vt:lpstr>
      <vt:lpstr>Juli!Allerheiligen_1</vt:lpstr>
      <vt:lpstr>Juni!Allerheiligen_1</vt:lpstr>
      <vt:lpstr>Mai!Allerheiligen_1</vt:lpstr>
      <vt:lpstr>März!Allerheiligen_1</vt:lpstr>
      <vt:lpstr>November!Allerheiligen_1</vt:lpstr>
      <vt:lpstr>Oktober!Allerheiligen_1</vt:lpstr>
      <vt:lpstr>September!Allerheiligen_1</vt:lpstr>
      <vt:lpstr>Allerheiligen_1</vt:lpstr>
      <vt:lpstr>April!Beginndatum</vt:lpstr>
      <vt:lpstr>August!Beginndatum</vt:lpstr>
      <vt:lpstr>Dezember!Beginndatum</vt:lpstr>
      <vt:lpstr>Februar!Beginndatum</vt:lpstr>
      <vt:lpstr>Juli!Beginndatum</vt:lpstr>
      <vt:lpstr>Juni!Beginndatum</vt:lpstr>
      <vt:lpstr>Mai!Beginndatum</vt:lpstr>
      <vt:lpstr>März!Beginndatum</vt:lpstr>
      <vt:lpstr>November!Beginndatum</vt:lpstr>
      <vt:lpstr>Oktober!Beginndatum</vt:lpstr>
      <vt:lpstr>September!Beginndatum</vt:lpstr>
      <vt:lpstr>Beginndatum</vt:lpstr>
      <vt:lpstr>April!Beginndatum_1</vt:lpstr>
      <vt:lpstr>August!Beginndatum_1</vt:lpstr>
      <vt:lpstr>Dezember!Beginndatum_1</vt:lpstr>
      <vt:lpstr>Februar!Beginndatum_1</vt:lpstr>
      <vt:lpstr>Juli!Beginndatum_1</vt:lpstr>
      <vt:lpstr>Juni!Beginndatum_1</vt:lpstr>
      <vt:lpstr>Mai!Beginndatum_1</vt:lpstr>
      <vt:lpstr>März!Beginndatum_1</vt:lpstr>
      <vt:lpstr>November!Beginndatum_1</vt:lpstr>
      <vt:lpstr>Oktober!Beginndatum_1</vt:lpstr>
      <vt:lpstr>September!Beginndatum_1</vt:lpstr>
      <vt:lpstr>Beginndatum_1</vt:lpstr>
      <vt:lpstr>April!Buss_Bettag_1</vt:lpstr>
      <vt:lpstr>August!Buss_Bettag_1</vt:lpstr>
      <vt:lpstr>Dezember!Buss_Bettag_1</vt:lpstr>
      <vt:lpstr>Februar!Buss_Bettag_1</vt:lpstr>
      <vt:lpstr>Juli!Buss_Bettag_1</vt:lpstr>
      <vt:lpstr>Juni!Buss_Bettag_1</vt:lpstr>
      <vt:lpstr>Mai!Buss_Bettag_1</vt:lpstr>
      <vt:lpstr>März!Buss_Bettag_1</vt:lpstr>
      <vt:lpstr>November!Buss_Bettag_1</vt:lpstr>
      <vt:lpstr>Oktober!Buss_Bettag_1</vt:lpstr>
      <vt:lpstr>September!Buss_Bettag_1</vt:lpstr>
      <vt:lpstr>Buss_Bettag_1</vt:lpstr>
      <vt:lpstr>April!Christi_Himmelfahrt_1</vt:lpstr>
      <vt:lpstr>August!Christi_Himmelfahrt_1</vt:lpstr>
      <vt:lpstr>Dezember!Christi_Himmelfahrt_1</vt:lpstr>
      <vt:lpstr>Februar!Christi_Himmelfahrt_1</vt:lpstr>
      <vt:lpstr>Juli!Christi_Himmelfahrt_1</vt:lpstr>
      <vt:lpstr>Juni!Christi_Himmelfahrt_1</vt:lpstr>
      <vt:lpstr>Mai!Christi_Himmelfahrt_1</vt:lpstr>
      <vt:lpstr>März!Christi_Himmelfahrt_1</vt:lpstr>
      <vt:lpstr>November!Christi_Himmelfahrt_1</vt:lpstr>
      <vt:lpstr>Oktober!Christi_Himmelfahrt_1</vt:lpstr>
      <vt:lpstr>September!Christi_Himmelfahrt_1</vt:lpstr>
      <vt:lpstr>Christi_Himmelfahrt_1</vt:lpstr>
      <vt:lpstr>Datum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April!Feiertagsstd_125_1</vt:lpstr>
      <vt:lpstr>August!Feiertagsstd_125_1</vt:lpstr>
      <vt:lpstr>Dezember!Feiertagsstd_125_1</vt:lpstr>
      <vt:lpstr>Februar!Feiertagsstd_125_1</vt:lpstr>
      <vt:lpstr>Juli!Feiertagsstd_125_1</vt:lpstr>
      <vt:lpstr>Juni!Feiertagsstd_125_1</vt:lpstr>
      <vt:lpstr>Mai!Feiertagsstd_125_1</vt:lpstr>
      <vt:lpstr>März!Feiertagsstd_125_1</vt:lpstr>
      <vt:lpstr>November!Feiertagsstd_125_1</vt:lpstr>
      <vt:lpstr>Oktober!Feiertagsstd_125_1</vt:lpstr>
      <vt:lpstr>September!Feiertagsstd_125_1</vt:lpstr>
      <vt:lpstr>Feiertagsstd_125_1</vt:lpstr>
      <vt:lpstr>April!Feiertagsstd_150_1</vt:lpstr>
      <vt:lpstr>August!Feiertagsstd_150_1</vt:lpstr>
      <vt:lpstr>Dezember!Feiertagsstd_150_1</vt:lpstr>
      <vt:lpstr>Februar!Feiertagsstd_150_1</vt:lpstr>
      <vt:lpstr>Juli!Feiertagsstd_150_1</vt:lpstr>
      <vt:lpstr>Juni!Feiertagsstd_150_1</vt:lpstr>
      <vt:lpstr>Mai!Feiertagsstd_150_1</vt:lpstr>
      <vt:lpstr>März!Feiertagsstd_150_1</vt:lpstr>
      <vt:lpstr>November!Feiertagsstd_150_1</vt:lpstr>
      <vt:lpstr>Oktober!Feiertagsstd_150_1</vt:lpstr>
      <vt:lpstr>September!Feiertagsstd_150_1</vt:lpstr>
      <vt:lpstr>Feiertagsstd_150_1</vt:lpstr>
      <vt:lpstr>April!Friedensfest_1</vt:lpstr>
      <vt:lpstr>August!Friedensfest_1</vt:lpstr>
      <vt:lpstr>Dezember!Friedensfest_1</vt:lpstr>
      <vt:lpstr>Februar!Friedensfest_1</vt:lpstr>
      <vt:lpstr>Juli!Friedensfest_1</vt:lpstr>
      <vt:lpstr>Juni!Friedensfest_1</vt:lpstr>
      <vt:lpstr>Mai!Friedensfest_1</vt:lpstr>
      <vt:lpstr>März!Friedensfest_1</vt:lpstr>
      <vt:lpstr>November!Friedensfest_1</vt:lpstr>
      <vt:lpstr>Oktober!Friedensfest_1</vt:lpstr>
      <vt:lpstr>September!Friedensfest_1</vt:lpstr>
      <vt:lpstr>Friedensfest_1</vt:lpstr>
      <vt:lpstr>April!Fronleichnam_1</vt:lpstr>
      <vt:lpstr>August!Fronleichnam_1</vt:lpstr>
      <vt:lpstr>Dezember!Fronleichnam_1</vt:lpstr>
      <vt:lpstr>Februar!Fronleichnam_1</vt:lpstr>
      <vt:lpstr>Juli!Fronleichnam_1</vt:lpstr>
      <vt:lpstr>Juni!Fronleichnam_1</vt:lpstr>
      <vt:lpstr>Mai!Fronleichnam_1</vt:lpstr>
      <vt:lpstr>März!Fronleichnam_1</vt:lpstr>
      <vt:lpstr>November!Fronleichnam_1</vt:lpstr>
      <vt:lpstr>Oktober!Fronleichnam_1</vt:lpstr>
      <vt:lpstr>September!Fronleichnam_1</vt:lpstr>
      <vt:lpstr>Fronleichnam_1</vt:lpstr>
      <vt:lpstr>April!Heiligabend_1</vt:lpstr>
      <vt:lpstr>August!Heiligabend_1</vt:lpstr>
      <vt:lpstr>Dezember!Heiligabend_1</vt:lpstr>
      <vt:lpstr>Februar!Heiligabend_1</vt:lpstr>
      <vt:lpstr>Juli!Heiligabend_1</vt:lpstr>
      <vt:lpstr>Juni!Heiligabend_1</vt:lpstr>
      <vt:lpstr>Mai!Heiligabend_1</vt:lpstr>
      <vt:lpstr>März!Heiligabend_1</vt:lpstr>
      <vt:lpstr>November!Heiligabend_1</vt:lpstr>
      <vt:lpstr>Oktober!Heiligabend_1</vt:lpstr>
      <vt:lpstr>September!Heiligabend_1</vt:lpstr>
      <vt:lpstr>Heiligabend_1</vt:lpstr>
      <vt:lpstr>April!HL_3_Koenige</vt:lpstr>
      <vt:lpstr>August!HL_3_Koenige</vt:lpstr>
      <vt:lpstr>Dezember!HL_3_Koenige</vt:lpstr>
      <vt:lpstr>Februar!HL_3_Koenige</vt:lpstr>
      <vt:lpstr>Juli!HL_3_Koenige</vt:lpstr>
      <vt:lpstr>Juni!HL_3_Koenige</vt:lpstr>
      <vt:lpstr>Mai!HL_3_Koenige</vt:lpstr>
      <vt:lpstr>März!HL_3_Koenige</vt:lpstr>
      <vt:lpstr>November!HL_3_Koenige</vt:lpstr>
      <vt:lpstr>Oktober!HL_3_Koenige</vt:lpstr>
      <vt:lpstr>September!HL_3_Koenige</vt:lpstr>
      <vt:lpstr>HL_3_Koenige</vt:lpstr>
      <vt:lpstr>April!Karfreitag_1</vt:lpstr>
      <vt:lpstr>August!Karfreitag_1</vt:lpstr>
      <vt:lpstr>Dezember!Karfreitag_1</vt:lpstr>
      <vt:lpstr>Februar!Karfreitag_1</vt:lpstr>
      <vt:lpstr>Juli!Karfreitag_1</vt:lpstr>
      <vt:lpstr>Juni!Karfreitag_1</vt:lpstr>
      <vt:lpstr>Mai!Karfreitag_1</vt:lpstr>
      <vt:lpstr>März!Karfreitag_1</vt:lpstr>
      <vt:lpstr>November!Karfreitag_1</vt:lpstr>
      <vt:lpstr>Oktober!Karfreitag_1</vt:lpstr>
      <vt:lpstr>September!Karfreitag_1</vt:lpstr>
      <vt:lpstr>Karfreitag_1</vt:lpstr>
      <vt:lpstr>April!Logo_1</vt:lpstr>
      <vt:lpstr>August!Logo_1</vt:lpstr>
      <vt:lpstr>Dezember!Logo_1</vt:lpstr>
      <vt:lpstr>Februar!Logo_1</vt:lpstr>
      <vt:lpstr>Juli!Logo_1</vt:lpstr>
      <vt:lpstr>Juni!Logo_1</vt:lpstr>
      <vt:lpstr>Mai!Logo_1</vt:lpstr>
      <vt:lpstr>März!Logo_1</vt:lpstr>
      <vt:lpstr>November!Logo_1</vt:lpstr>
      <vt:lpstr>Oktober!Logo_1</vt:lpstr>
      <vt:lpstr>September!Logo_1</vt:lpstr>
      <vt:lpstr>Logo_1</vt:lpstr>
      <vt:lpstr>Logo_10</vt:lpstr>
      <vt:lpstr>Logo_11</vt:lpstr>
      <vt:lpstr>Logo_12</vt:lpstr>
      <vt:lpstr>Logo_2</vt:lpstr>
      <vt:lpstr>Logo_3</vt:lpstr>
      <vt:lpstr>Logo_4</vt:lpstr>
      <vt:lpstr>Logo_5</vt:lpstr>
      <vt:lpstr>Logo_6</vt:lpstr>
      <vt:lpstr>Logo_7</vt:lpstr>
      <vt:lpstr>Logo_8</vt:lpstr>
      <vt:lpstr>Logo_9</vt:lpstr>
      <vt:lpstr>April!Maria_Himmelfahrt_1</vt:lpstr>
      <vt:lpstr>August!Maria_Himmelfahrt_1</vt:lpstr>
      <vt:lpstr>Dezember!Maria_Himmelfahrt_1</vt:lpstr>
      <vt:lpstr>Februar!Maria_Himmelfahrt_1</vt:lpstr>
      <vt:lpstr>Juli!Maria_Himmelfahrt_1</vt:lpstr>
      <vt:lpstr>Juni!Maria_Himmelfahrt_1</vt:lpstr>
      <vt:lpstr>Mai!Maria_Himmelfahrt_1</vt:lpstr>
      <vt:lpstr>März!Maria_Himmelfahrt_1</vt:lpstr>
      <vt:lpstr>November!Maria_Himmelfahrt_1</vt:lpstr>
      <vt:lpstr>Oktober!Maria_Himmelfahrt_1</vt:lpstr>
      <vt:lpstr>September!Maria_Himmelfahrt_1</vt:lpstr>
      <vt:lpstr>Maria_Himmelfahrt_1</vt:lpstr>
      <vt:lpstr>April!Nachtstd_25_1</vt:lpstr>
      <vt:lpstr>August!Nachtstd_25_1</vt:lpstr>
      <vt:lpstr>Dezember!Nachtstd_25_1</vt:lpstr>
      <vt:lpstr>Februar!Nachtstd_25_1</vt:lpstr>
      <vt:lpstr>Juli!Nachtstd_25_1</vt:lpstr>
      <vt:lpstr>Juni!Nachtstd_25_1</vt:lpstr>
      <vt:lpstr>Mai!Nachtstd_25_1</vt:lpstr>
      <vt:lpstr>März!Nachtstd_25_1</vt:lpstr>
      <vt:lpstr>November!Nachtstd_25_1</vt:lpstr>
      <vt:lpstr>Oktober!Nachtstd_25_1</vt:lpstr>
      <vt:lpstr>September!Nachtstd_25_1</vt:lpstr>
      <vt:lpstr>Nachtstd_25_1</vt:lpstr>
      <vt:lpstr>April!Nachtstd_40_1</vt:lpstr>
      <vt:lpstr>August!Nachtstd_40_1</vt:lpstr>
      <vt:lpstr>Dezember!Nachtstd_40_1</vt:lpstr>
      <vt:lpstr>Februar!Nachtstd_40_1</vt:lpstr>
      <vt:lpstr>Juli!Nachtstd_40_1</vt:lpstr>
      <vt:lpstr>Juni!Nachtstd_40_1</vt:lpstr>
      <vt:lpstr>Mai!Nachtstd_40_1</vt:lpstr>
      <vt:lpstr>März!Nachtstd_40_1</vt:lpstr>
      <vt:lpstr>November!Nachtstd_40_1</vt:lpstr>
      <vt:lpstr>Oktober!Nachtstd_40_1</vt:lpstr>
      <vt:lpstr>September!Nachtstd_40_1</vt:lpstr>
      <vt:lpstr>Nachtstd_40_1</vt:lpstr>
      <vt:lpstr>April!Neujahr_1</vt:lpstr>
      <vt:lpstr>August!Neujahr_1</vt:lpstr>
      <vt:lpstr>Dezember!Neujahr_1</vt:lpstr>
      <vt:lpstr>Februar!Neujahr_1</vt:lpstr>
      <vt:lpstr>Juli!Neujahr_1</vt:lpstr>
      <vt:lpstr>Juni!Neujahr_1</vt:lpstr>
      <vt:lpstr>Mai!Neujahr_1</vt:lpstr>
      <vt:lpstr>März!Neujahr_1</vt:lpstr>
      <vt:lpstr>November!Neujahr_1</vt:lpstr>
      <vt:lpstr>Oktober!Neujahr_1</vt:lpstr>
      <vt:lpstr>September!Neujahr_1</vt:lpstr>
      <vt:lpstr>Neujahr_1</vt:lpstr>
      <vt:lpstr>April!Ostermontag_1</vt:lpstr>
      <vt:lpstr>August!Ostermontag_1</vt:lpstr>
      <vt:lpstr>Dezember!Ostermontag_1</vt:lpstr>
      <vt:lpstr>Februar!Ostermontag_1</vt:lpstr>
      <vt:lpstr>Juli!Ostermontag_1</vt:lpstr>
      <vt:lpstr>Juni!Ostermontag_1</vt:lpstr>
      <vt:lpstr>Mai!Ostermontag_1</vt:lpstr>
      <vt:lpstr>März!Ostermontag_1</vt:lpstr>
      <vt:lpstr>November!Ostermontag_1</vt:lpstr>
      <vt:lpstr>Oktober!Ostermontag_1</vt:lpstr>
      <vt:lpstr>September!Ostermontag_1</vt:lpstr>
      <vt:lpstr>Ostermontag_1</vt:lpstr>
      <vt:lpstr>April!Ostersonntag_1</vt:lpstr>
      <vt:lpstr>August!Ostersonntag_1</vt:lpstr>
      <vt:lpstr>Dezember!Ostersonntag_1</vt:lpstr>
      <vt:lpstr>Februar!Ostersonntag_1</vt:lpstr>
      <vt:lpstr>Juli!Ostersonntag_1</vt:lpstr>
      <vt:lpstr>Juni!Ostersonntag_1</vt:lpstr>
      <vt:lpstr>Mai!Ostersonntag_1</vt:lpstr>
      <vt:lpstr>März!Ostersonntag_1</vt:lpstr>
      <vt:lpstr>November!Ostersonntag_1</vt:lpstr>
      <vt:lpstr>Oktober!Ostersonntag_1</vt:lpstr>
      <vt:lpstr>September!Ostersonntag_1</vt:lpstr>
      <vt:lpstr>Ostersonntag_1</vt:lpstr>
      <vt:lpstr>April!Pfingstmontag_1</vt:lpstr>
      <vt:lpstr>August!Pfingstmontag_1</vt:lpstr>
      <vt:lpstr>Dezember!Pfingstmontag_1</vt:lpstr>
      <vt:lpstr>Februar!Pfingstmontag_1</vt:lpstr>
      <vt:lpstr>Juli!Pfingstmontag_1</vt:lpstr>
      <vt:lpstr>Juni!Pfingstmontag_1</vt:lpstr>
      <vt:lpstr>Mai!Pfingstmontag_1</vt:lpstr>
      <vt:lpstr>März!Pfingstmontag_1</vt:lpstr>
      <vt:lpstr>November!Pfingstmontag_1</vt:lpstr>
      <vt:lpstr>Oktober!Pfingstmontag_1</vt:lpstr>
      <vt:lpstr>September!Pfingstmontag_1</vt:lpstr>
      <vt:lpstr>Pfingstmontag_1</vt:lpstr>
      <vt:lpstr>April!Pfingstsonntag</vt:lpstr>
      <vt:lpstr>August!Pfingstsonntag</vt:lpstr>
      <vt:lpstr>Dezember!Pfingstsonntag</vt:lpstr>
      <vt:lpstr>Februar!Pfingstsonntag</vt:lpstr>
      <vt:lpstr>Juli!Pfingstsonntag</vt:lpstr>
      <vt:lpstr>Juni!Pfingstsonntag</vt:lpstr>
      <vt:lpstr>Mai!Pfingstsonntag</vt:lpstr>
      <vt:lpstr>März!Pfingstsonntag</vt:lpstr>
      <vt:lpstr>November!Pfingstsonntag</vt:lpstr>
      <vt:lpstr>Oktober!Pfingstsonntag</vt:lpstr>
      <vt:lpstr>September!Pfingstsonntag</vt:lpstr>
      <vt:lpstr>Pfingstsonntag</vt:lpstr>
      <vt:lpstr>April!Pfingstsonntag_1</vt:lpstr>
      <vt:lpstr>August!Pfingstsonntag_1</vt:lpstr>
      <vt:lpstr>Dezember!Pfingstsonntag_1</vt:lpstr>
      <vt:lpstr>Februar!Pfingstsonntag_1</vt:lpstr>
      <vt:lpstr>Juli!Pfingstsonntag_1</vt:lpstr>
      <vt:lpstr>Juni!Pfingstsonntag_1</vt:lpstr>
      <vt:lpstr>Mai!Pfingstsonntag_1</vt:lpstr>
      <vt:lpstr>März!Pfingstsonntag_1</vt:lpstr>
      <vt:lpstr>November!Pfingstsonntag_1</vt:lpstr>
      <vt:lpstr>Oktober!Pfingstsonntag_1</vt:lpstr>
      <vt:lpstr>September!Pfingstsonntag_1</vt:lpstr>
      <vt:lpstr>Pfingstsonntag_1</vt:lpstr>
      <vt:lpstr>April!Refomationstag_1</vt:lpstr>
      <vt:lpstr>August!Refomationstag_1</vt:lpstr>
      <vt:lpstr>Dezember!Refomationstag_1</vt:lpstr>
      <vt:lpstr>Februar!Refomationstag_1</vt:lpstr>
      <vt:lpstr>Juli!Refomationstag_1</vt:lpstr>
      <vt:lpstr>Juni!Refomationstag_1</vt:lpstr>
      <vt:lpstr>Mai!Refomationstag_1</vt:lpstr>
      <vt:lpstr>März!Refomationstag_1</vt:lpstr>
      <vt:lpstr>November!Refomationstag_1</vt:lpstr>
      <vt:lpstr>Oktober!Refomationstag_1</vt:lpstr>
      <vt:lpstr>September!Refomationstag_1</vt:lpstr>
      <vt:lpstr>Refomationstag_1</vt:lpstr>
      <vt:lpstr>Reformationstag_1</vt:lpstr>
      <vt:lpstr>April!Sonntagsstd_1</vt:lpstr>
      <vt:lpstr>August!Sonntagsstd_1</vt:lpstr>
      <vt:lpstr>Dezember!Sonntagsstd_1</vt:lpstr>
      <vt:lpstr>Februar!Sonntagsstd_1</vt:lpstr>
      <vt:lpstr>Juli!Sonntagsstd_1</vt:lpstr>
      <vt:lpstr>Juni!Sonntagsstd_1</vt:lpstr>
      <vt:lpstr>Mai!Sonntagsstd_1</vt:lpstr>
      <vt:lpstr>März!Sonntagsstd_1</vt:lpstr>
      <vt:lpstr>November!Sonntagsstd_1</vt:lpstr>
      <vt:lpstr>Oktober!Sonntagsstd_1</vt:lpstr>
      <vt:lpstr>September!Sonntagsstd_1</vt:lpstr>
      <vt:lpstr>Sonntagsstd_1</vt:lpstr>
      <vt:lpstr>April!Stunden_1</vt:lpstr>
      <vt:lpstr>August!Stunden_1</vt:lpstr>
      <vt:lpstr>Dezember!Stunden_1</vt:lpstr>
      <vt:lpstr>Februar!Stunden_1</vt:lpstr>
      <vt:lpstr>Juli!Stunden_1</vt:lpstr>
      <vt:lpstr>Juni!Stunden_1</vt:lpstr>
      <vt:lpstr>Mai!Stunden_1</vt:lpstr>
      <vt:lpstr>März!Stunden_1</vt:lpstr>
      <vt:lpstr>November!Stunden_1</vt:lpstr>
      <vt:lpstr>Oktober!Stunden_1</vt:lpstr>
      <vt:lpstr>September!Stunden_1</vt:lpstr>
      <vt:lpstr>Stunden_1</vt:lpstr>
      <vt:lpstr>April!Stundenlohn_1</vt:lpstr>
      <vt:lpstr>August!Stundenlohn_1</vt:lpstr>
      <vt:lpstr>Dezember!Stundenlohn_1</vt:lpstr>
      <vt:lpstr>Februar!Stundenlohn_1</vt:lpstr>
      <vt:lpstr>Juli!Stundenlohn_1</vt:lpstr>
      <vt:lpstr>Juni!Stundenlohn_1</vt:lpstr>
      <vt:lpstr>Mai!Stundenlohn_1</vt:lpstr>
      <vt:lpstr>März!Stundenlohn_1</vt:lpstr>
      <vt:lpstr>November!Stundenlohn_1</vt:lpstr>
      <vt:lpstr>Oktober!Stundenlohn_1</vt:lpstr>
      <vt:lpstr>September!Stundenlohn_1</vt:lpstr>
      <vt:lpstr>Stundenlohn_1</vt:lpstr>
      <vt:lpstr>April!Sylvester_1</vt:lpstr>
      <vt:lpstr>August!Sylvester_1</vt:lpstr>
      <vt:lpstr>Dezember!Sylvester_1</vt:lpstr>
      <vt:lpstr>Februar!Sylvester_1</vt:lpstr>
      <vt:lpstr>Juli!Sylvester_1</vt:lpstr>
      <vt:lpstr>Juni!Sylvester_1</vt:lpstr>
      <vt:lpstr>Mai!Sylvester_1</vt:lpstr>
      <vt:lpstr>März!Sylvester_1</vt:lpstr>
      <vt:lpstr>November!Sylvester_1</vt:lpstr>
      <vt:lpstr>Oktober!Sylvester_1</vt:lpstr>
      <vt:lpstr>September!Sylvester_1</vt:lpstr>
      <vt:lpstr>Sylvester_1</vt:lpstr>
      <vt:lpstr>April!Tag_der_Arbeit_1</vt:lpstr>
      <vt:lpstr>August!Tag_der_Arbeit_1</vt:lpstr>
      <vt:lpstr>Dezember!Tag_der_Arbeit_1</vt:lpstr>
      <vt:lpstr>Februar!Tag_der_Arbeit_1</vt:lpstr>
      <vt:lpstr>Juli!Tag_der_Arbeit_1</vt:lpstr>
      <vt:lpstr>Juni!Tag_der_Arbeit_1</vt:lpstr>
      <vt:lpstr>Mai!Tag_der_Arbeit_1</vt:lpstr>
      <vt:lpstr>März!Tag_der_Arbeit_1</vt:lpstr>
      <vt:lpstr>November!Tag_der_Arbeit_1</vt:lpstr>
      <vt:lpstr>Oktober!Tag_der_Arbeit_1</vt:lpstr>
      <vt:lpstr>September!Tag_der_Arbeit_1</vt:lpstr>
      <vt:lpstr>Tag_der_Arbeit_1</vt:lpstr>
      <vt:lpstr>April!Tag_der_Einheit_1</vt:lpstr>
      <vt:lpstr>August!Tag_der_Einheit_1</vt:lpstr>
      <vt:lpstr>Dezember!Tag_der_Einheit_1</vt:lpstr>
      <vt:lpstr>Februar!Tag_der_Einheit_1</vt:lpstr>
      <vt:lpstr>Juli!Tag_der_Einheit_1</vt:lpstr>
      <vt:lpstr>Juni!Tag_der_Einheit_1</vt:lpstr>
      <vt:lpstr>Mai!Tag_der_Einheit_1</vt:lpstr>
      <vt:lpstr>März!Tag_der_Einheit_1</vt:lpstr>
      <vt:lpstr>November!Tag_der_Einheit_1</vt:lpstr>
      <vt:lpstr>Oktober!Tag_der_Einheit_1</vt:lpstr>
      <vt:lpstr>September!Tag_der_Einheit_1</vt:lpstr>
      <vt:lpstr>Tag_der_Einheit_1</vt:lpstr>
      <vt:lpstr>April!Weihnachtstag_1_1</vt:lpstr>
      <vt:lpstr>August!Weihnachtstag_1_1</vt:lpstr>
      <vt:lpstr>Dezember!Weihnachtstag_1_1</vt:lpstr>
      <vt:lpstr>Februar!Weihnachtstag_1_1</vt:lpstr>
      <vt:lpstr>Juli!Weihnachtstag_1_1</vt:lpstr>
      <vt:lpstr>Juni!Weihnachtstag_1_1</vt:lpstr>
      <vt:lpstr>Mai!Weihnachtstag_1_1</vt:lpstr>
      <vt:lpstr>März!Weihnachtstag_1_1</vt:lpstr>
      <vt:lpstr>November!Weihnachtstag_1_1</vt:lpstr>
      <vt:lpstr>Oktober!Weihnachtstag_1_1</vt:lpstr>
      <vt:lpstr>September!Weihnachtstag_1_1</vt:lpstr>
      <vt:lpstr>Weihnachtstag_1_1</vt:lpstr>
      <vt:lpstr>April!Weihnachtstag_2_1</vt:lpstr>
      <vt:lpstr>August!Weihnachtstag_2_1</vt:lpstr>
      <vt:lpstr>Dezember!Weihnachtstag_2_1</vt:lpstr>
      <vt:lpstr>Februar!Weihnachtstag_2_1</vt:lpstr>
      <vt:lpstr>Juli!Weihnachtstag_2_1</vt:lpstr>
      <vt:lpstr>Juni!Weihnachtstag_2_1</vt:lpstr>
      <vt:lpstr>Mai!Weihnachtstag_2_1</vt:lpstr>
      <vt:lpstr>März!Weihnachtstag_2_1</vt:lpstr>
      <vt:lpstr>November!Weihnachtstag_2_1</vt:lpstr>
      <vt:lpstr>Oktober!Weihnachtstag_2_1</vt:lpstr>
      <vt:lpstr>September!Weihnachtstag_2_1</vt:lpstr>
      <vt:lpstr>Weihnachtstag_2_1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Mayrhofer</dc:creator>
  <cp:lastModifiedBy>TF</cp:lastModifiedBy>
  <cp:lastPrinted>2025-01-09T07:43:32Z</cp:lastPrinted>
  <dcterms:created xsi:type="dcterms:W3CDTF">2022-01-20T08:07:11Z</dcterms:created>
  <dcterms:modified xsi:type="dcterms:W3CDTF">2025-01-09T08:02:58Z</dcterms:modified>
</cp:coreProperties>
</file>